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орова\питание на сайт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1" i="1" l="1"/>
  <c r="J172" i="1"/>
  <c r="J153" i="1"/>
  <c r="J134" i="1"/>
  <c r="J115" i="1"/>
  <c r="J96" i="1"/>
  <c r="J77" i="1"/>
  <c r="J58" i="1"/>
  <c r="J20" i="1"/>
  <c r="L194" i="1"/>
  <c r="L184" i="1"/>
  <c r="L195" i="1" s="1"/>
  <c r="L175" i="1"/>
  <c r="L165" i="1"/>
  <c r="L176" i="1" s="1"/>
  <c r="L156" i="1"/>
  <c r="L157" i="1" s="1"/>
  <c r="L146" i="1"/>
  <c r="L137" i="1"/>
  <c r="L138" i="1"/>
  <c r="L127" i="1"/>
  <c r="L118" i="1"/>
  <c r="L108" i="1"/>
  <c r="L119" i="1" s="1"/>
  <c r="L99" i="1"/>
  <c r="L89" i="1"/>
  <c r="L100" i="1" s="1"/>
  <c r="L80" i="1"/>
  <c r="L81" i="1" s="1"/>
  <c r="L70" i="1"/>
  <c r="L61" i="1"/>
  <c r="L62" i="1"/>
  <c r="L51" i="1"/>
  <c r="L42" i="1"/>
  <c r="L23" i="1"/>
  <c r="L32" i="1"/>
  <c r="L43" i="1" s="1"/>
  <c r="L13" i="1"/>
  <c r="L24" i="1" s="1"/>
  <c r="G23" i="1"/>
  <c r="G42" i="1"/>
  <c r="G43" i="1"/>
  <c r="G61" i="1"/>
  <c r="G80" i="1"/>
  <c r="G81" i="1"/>
  <c r="G99" i="1"/>
  <c r="G118" i="1"/>
  <c r="G119" i="1"/>
  <c r="G137" i="1"/>
  <c r="G156" i="1"/>
  <c r="G175" i="1"/>
  <c r="G194" i="1"/>
  <c r="G195" i="1"/>
  <c r="H23" i="1"/>
  <c r="H42" i="1"/>
  <c r="H61" i="1"/>
  <c r="H80" i="1"/>
  <c r="H99" i="1"/>
  <c r="H118" i="1"/>
  <c r="H137" i="1"/>
  <c r="H156" i="1"/>
  <c r="H175" i="1"/>
  <c r="H194" i="1"/>
  <c r="I23" i="1"/>
  <c r="I24" i="1"/>
  <c r="I42" i="1"/>
  <c r="I61" i="1"/>
  <c r="I62" i="1"/>
  <c r="I80" i="1"/>
  <c r="I99" i="1"/>
  <c r="I118" i="1"/>
  <c r="I137" i="1"/>
  <c r="I138" i="1"/>
  <c r="I156" i="1"/>
  <c r="I175" i="1"/>
  <c r="I176" i="1"/>
  <c r="I194" i="1"/>
  <c r="J23" i="1"/>
  <c r="J42" i="1"/>
  <c r="J61" i="1"/>
  <c r="J80" i="1"/>
  <c r="J99" i="1"/>
  <c r="J118" i="1"/>
  <c r="J137" i="1"/>
  <c r="J156" i="1"/>
  <c r="J175" i="1"/>
  <c r="J194" i="1"/>
  <c r="F23" i="1"/>
  <c r="F42" i="1"/>
  <c r="F43" i="1"/>
  <c r="F61" i="1"/>
  <c r="F80" i="1"/>
  <c r="F99" i="1"/>
  <c r="F118" i="1"/>
  <c r="F119" i="1"/>
  <c r="F137" i="1"/>
  <c r="F156" i="1"/>
  <c r="F157" i="1"/>
  <c r="F175" i="1"/>
  <c r="F194" i="1"/>
  <c r="F195" i="1"/>
  <c r="A109" i="1"/>
  <c r="B195" i="1"/>
  <c r="A195" i="1"/>
  <c r="B185" i="1"/>
  <c r="A185" i="1"/>
  <c r="J184" i="1"/>
  <c r="J195" i="1" s="1"/>
  <c r="I184" i="1"/>
  <c r="I195" i="1" s="1"/>
  <c r="H184" i="1"/>
  <c r="H195" i="1" s="1"/>
  <c r="G184" i="1"/>
  <c r="F184" i="1"/>
  <c r="B176" i="1"/>
  <c r="A176" i="1"/>
  <c r="B166" i="1"/>
  <c r="A166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B128" i="1"/>
  <c r="A128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B109" i="1"/>
  <c r="J108" i="1"/>
  <c r="J119" i="1" s="1"/>
  <c r="I108" i="1"/>
  <c r="I119" i="1" s="1"/>
  <c r="H108" i="1"/>
  <c r="H119" i="1" s="1"/>
  <c r="G108" i="1"/>
  <c r="F108" i="1"/>
  <c r="B100" i="1"/>
  <c r="A100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J70" i="1"/>
  <c r="J81" i="1" s="1"/>
  <c r="I70" i="1"/>
  <c r="I81" i="1" s="1"/>
  <c r="H70" i="1"/>
  <c r="H81" i="1" s="1"/>
  <c r="G70" i="1"/>
  <c r="F70" i="1"/>
  <c r="F81" i="1" s="1"/>
  <c r="B62" i="1"/>
  <c r="A62" i="1"/>
  <c r="B52" i="1"/>
  <c r="A52" i="1"/>
  <c r="J51" i="1"/>
  <c r="J62" i="1" s="1"/>
  <c r="I51" i="1"/>
  <c r="H51" i="1"/>
  <c r="H62" i="1" s="1"/>
  <c r="G51" i="1"/>
  <c r="G62" i="1" s="1"/>
  <c r="F51" i="1"/>
  <c r="F62" i="1" s="1"/>
  <c r="B43" i="1"/>
  <c r="A43" i="1"/>
  <c r="B33" i="1"/>
  <c r="A33" i="1"/>
  <c r="J32" i="1"/>
  <c r="J43" i="1" s="1"/>
  <c r="I32" i="1"/>
  <c r="I43" i="1" s="1"/>
  <c r="H32" i="1"/>
  <c r="H43" i="1" s="1"/>
  <c r="G32" i="1"/>
  <c r="F32" i="1"/>
  <c r="B24" i="1"/>
  <c r="A24" i="1"/>
  <c r="B14" i="1"/>
  <c r="A14" i="1"/>
  <c r="G13" i="1"/>
  <c r="G24" i="1" s="1"/>
  <c r="H13" i="1"/>
  <c r="H24" i="1" s="1"/>
  <c r="H196" i="1" s="1"/>
  <c r="I13" i="1"/>
  <c r="J13" i="1"/>
  <c r="J24" i="1" s="1"/>
  <c r="F13" i="1"/>
  <c r="F24" i="1" s="1"/>
  <c r="F196" i="1" l="1"/>
  <c r="L196" i="1"/>
  <c r="G196" i="1"/>
  <c r="J196" i="1"/>
  <c r="I196" i="1"/>
</calcChain>
</file>

<file path=xl/sharedStrings.xml><?xml version="1.0" encoding="utf-8"?>
<sst xmlns="http://schemas.openxmlformats.org/spreadsheetml/2006/main" count="306" uniqueCount="95">
  <si>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</si>
  <si>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</si>
  <si>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</si>
  <si>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</si>
  <si>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</si>
  <si>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</si>
  <si>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</si>
  <si>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</si>
  <si>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</si>
  <si>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</si>
  <si>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</si>
  <si>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</si>
  <si>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</si>
  <si>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</si>
  <si>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</si>
  <si>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</si>
  <si>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</si>
  <si>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</si>
  <si>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</si>
  <si>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</si>
  <si>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</si>
  <si>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</si>
  <si>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</si>
  <si>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</si>
  <si>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</si>
  <si>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</si>
  <si>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</si>
  <si>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</si>
  <si>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</si>
  <si>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</si>
  <si>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</si>
  <si>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</si>
  <si>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</si>
  <si>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</si>
  <si>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</si>
  <si>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</si>
  <si>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</si>
  <si>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</si>
  <si>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</si>
  <si>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свежие (огурцы/ помидоры)/овощи консервированные</t>
  </si>
  <si>
    <t>Суп-лапша домашняя</t>
  </si>
  <si>
    <t>Азу (мясо тушенное с овощами)</t>
  </si>
  <si>
    <t>Рис отварной</t>
  </si>
  <si>
    <t>Чай с сахаром</t>
  </si>
  <si>
    <t>Хлеб пшеничный/ кондитерские изделия</t>
  </si>
  <si>
    <t>Хлеб ржаной</t>
  </si>
  <si>
    <t>Фрукты свежие (апельсин)</t>
  </si>
  <si>
    <t>54-2з-2020/54-3з-2020</t>
  </si>
  <si>
    <t>Фирменное блюдо</t>
  </si>
  <si>
    <t>54-6г-2020</t>
  </si>
  <si>
    <t>ПР</t>
  </si>
  <si>
    <t xml:space="preserve">Овощи свежие (огурцы/помидоры)           </t>
  </si>
  <si>
    <t>Щи из свежей капусты с картофелем</t>
  </si>
  <si>
    <t xml:space="preserve">Рыба запеченная под молочным соусом </t>
  </si>
  <si>
    <t>Картофельное пюре</t>
  </si>
  <si>
    <t>Компот из свежих ягод</t>
  </si>
  <si>
    <t>200</t>
  </si>
  <si>
    <t>Булочка школьная/кондитерское изделие</t>
  </si>
  <si>
    <t>50/30</t>
  </si>
  <si>
    <t>54-11г-2020</t>
  </si>
  <si>
    <t>428/ ПР</t>
  </si>
  <si>
    <t>Суп картофельный с рисом</t>
  </si>
  <si>
    <t>Каша молочная пшенная</t>
  </si>
  <si>
    <t>Борщ с капустой и картофелем</t>
  </si>
  <si>
    <t>Гуляш из куриного филе</t>
  </si>
  <si>
    <t>Каша гречневая рассыпчатая</t>
  </si>
  <si>
    <t>Сок фруктовый</t>
  </si>
  <si>
    <t>Хлеб пшеничный</t>
  </si>
  <si>
    <t>Фирменное  блюдо</t>
  </si>
  <si>
    <t>54-4г-2020</t>
  </si>
  <si>
    <t>Овощи свежие (салат из свеклы)</t>
  </si>
  <si>
    <t>Рассольник  Ленинградский</t>
  </si>
  <si>
    <t>Рагу из курицы с картофелем</t>
  </si>
  <si>
    <t>Компот из смеси сухофруктов</t>
  </si>
  <si>
    <t>Суп с рыбными консервами</t>
  </si>
  <si>
    <t>Котлеты домашние</t>
  </si>
  <si>
    <t>Макароны отварные</t>
  </si>
  <si>
    <t>Кисель из концентрата на плодовых</t>
  </si>
  <si>
    <t>Кондитерское изделие (пряник)</t>
  </si>
  <si>
    <t>54-12с-2020</t>
  </si>
  <si>
    <t>54-1г-2020</t>
  </si>
  <si>
    <t>Плов</t>
  </si>
  <si>
    <t>Хлеб пшеничный/кондитерское изделие</t>
  </si>
  <si>
    <t>25/30</t>
  </si>
  <si>
    <t>Суп картофельный с горохом</t>
  </si>
  <si>
    <t>Пельмени отварные</t>
  </si>
  <si>
    <t>Какао</t>
  </si>
  <si>
    <t>54-8с-2020</t>
  </si>
  <si>
    <t>Овощи свежие (винегрет)</t>
  </si>
  <si>
    <t>Хлеб пшеничный/ кондитерское изделие</t>
  </si>
  <si>
    <t>Суп рисовый с фрикадельками</t>
  </si>
  <si>
    <t>Курица запеченная</t>
  </si>
  <si>
    <t>МБОУ "Жердевская СОШ №2"</t>
  </si>
  <si>
    <t>Директор школы</t>
  </si>
  <si>
    <t>Чернышова Г.С.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</si>
</sst>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13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12" fillId="4" borderId="21" xfId="1" applyFont="1" applyFill="1" applyBorder="1" applyAlignment="1" applyProtection="1">
      <alignment vertical="center" wrapText="1"/>
      <protection locked="0"/>
    </xf>
    <xf numFmtId="164" fontId="12" fillId="0" borderId="22" xfId="2" applyFont="1" applyFill="1" applyBorder="1" applyAlignment="1" applyProtection="1">
      <alignment horizontal="left" vertical="center" wrapText="1"/>
      <protection locked="0"/>
    </xf>
    <xf numFmtId="164" fontId="12" fillId="0" borderId="23" xfId="2" applyFont="1" applyFill="1" applyBorder="1" applyAlignment="1" applyProtection="1">
      <alignment vertical="center" wrapText="1"/>
      <protection locked="0"/>
    </xf>
    <xf numFmtId="164" fontId="12" fillId="0" borderId="23" xfId="1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164" fontId="12" fillId="4" borderId="23" xfId="2" applyFont="1" applyFill="1" applyBorder="1" applyAlignment="1" applyProtection="1">
      <alignment vertical="center" wrapText="1"/>
      <protection locked="0"/>
    </xf>
    <xf numFmtId="164" fontId="12" fillId="4" borderId="22" xfId="1" applyFont="1" applyFill="1" applyBorder="1" applyAlignment="1" applyProtection="1">
      <alignment horizontal="center" vertical="center" wrapText="1"/>
      <protection locked="0"/>
    </xf>
    <xf numFmtId="164" fontId="12" fillId="0" borderId="24" xfId="2" applyFont="1" applyFill="1" applyBorder="1" applyAlignment="1" applyProtection="1">
      <alignment horizontal="center" vertical="center" wrapText="1"/>
      <protection locked="0"/>
    </xf>
    <xf numFmtId="164" fontId="12" fillId="0" borderId="23" xfId="2" applyFont="1" applyFill="1" applyBorder="1" applyAlignment="1" applyProtection="1">
      <alignment horizontal="center" vertical="center" wrapText="1"/>
      <protection locked="0"/>
    </xf>
    <xf numFmtId="164" fontId="12" fillId="0" borderId="23" xfId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Fill="1" applyBorder="1" applyProtection="1">
      <protection locked="0"/>
    </xf>
    <xf numFmtId="0" fontId="12" fillId="5" borderId="4" xfId="0" applyFont="1" applyFill="1" applyBorder="1" applyProtection="1">
      <protection locked="0"/>
    </xf>
    <xf numFmtId="164" fontId="12" fillId="4" borderId="22" xfId="1" applyFont="1" applyFill="1" applyBorder="1" applyAlignment="1" applyProtection="1">
      <alignment horizontal="right" vertical="center" wrapText="1"/>
      <protection locked="0"/>
    </xf>
    <xf numFmtId="164" fontId="12" fillId="0" borderId="25" xfId="2" applyFont="1" applyFill="1" applyBorder="1" applyAlignment="1" applyProtection="1">
      <alignment horizontal="right" vertical="center" wrapText="1"/>
      <protection locked="0"/>
    </xf>
    <xf numFmtId="164" fontId="12" fillId="0" borderId="25" xfId="2" applyFont="1" applyFill="1" applyBorder="1" applyAlignment="1" applyProtection="1">
      <protection locked="0"/>
    </xf>
    <xf numFmtId="164" fontId="12" fillId="4" borderId="25" xfId="2" applyFont="1" applyFill="1" applyBorder="1" applyAlignment="1" applyProtection="1">
      <protection locked="0"/>
    </xf>
    <xf numFmtId="164" fontId="12" fillId="0" borderId="23" xfId="2" applyFont="1" applyFill="1" applyBorder="1" applyAlignment="1" applyProtection="1">
      <alignment vertical="center"/>
      <protection locked="0"/>
    </xf>
    <xf numFmtId="164" fontId="12" fillId="4" borderId="23" xfId="2" applyFont="1" applyFill="1" applyBorder="1" applyAlignment="1" applyProtection="1">
      <alignment vertical="center"/>
      <protection locked="0"/>
    </xf>
    <xf numFmtId="164" fontId="12" fillId="0" borderId="23" xfId="2" applyFont="1" applyFill="1" applyBorder="1" applyAlignment="1" applyProtection="1">
      <alignment horizontal="right" vertical="center" wrapText="1"/>
      <protection locked="0"/>
    </xf>
    <xf numFmtId="164" fontId="12" fillId="0" borderId="23" xfId="2" applyFont="1" applyFill="1" applyBorder="1" applyAlignment="1" applyProtection="1">
      <protection locked="0"/>
    </xf>
    <xf numFmtId="164" fontId="12" fillId="4" borderId="23" xfId="2" applyFont="1" applyFill="1" applyBorder="1" applyAlignment="1" applyProtection="1">
      <protection locked="0"/>
    </xf>
    <xf numFmtId="164" fontId="12" fillId="0" borderId="23" xfId="1" applyFont="1" applyFill="1" applyBorder="1" applyAlignment="1" applyProtection="1">
      <alignment horizontal="right" vertical="center" wrapText="1"/>
      <protection locked="0"/>
    </xf>
    <xf numFmtId="164" fontId="12" fillId="0" borderId="23" xfId="1" applyFont="1" applyFill="1" applyBorder="1" applyAlignment="1" applyProtection="1">
      <protection locked="0"/>
    </xf>
    <xf numFmtId="164" fontId="12" fillId="4" borderId="23" xfId="1" applyFont="1" applyFill="1" applyBorder="1" applyAlignment="1" applyProtection="1">
      <protection locked="0"/>
    </xf>
    <xf numFmtId="165" fontId="12" fillId="0" borderId="22" xfId="2" applyNumberFormat="1" applyFont="1" applyFill="1" applyBorder="1" applyAlignment="1" applyProtection="1">
      <alignment horizontal="center" vertical="center" wrapText="1"/>
      <protection locked="0"/>
    </xf>
    <xf numFmtId="1" fontId="12" fillId="0" borderId="23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23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22" xfId="2" applyFont="1" applyFill="1" applyBorder="1" applyAlignment="1" applyProtection="1">
      <protection locked="0"/>
    </xf>
    <xf numFmtId="164" fontId="12" fillId="0" borderId="22" xfId="2" applyFont="1" applyFill="1" applyBorder="1" applyAlignment="1" applyProtection="1">
      <alignment horizontal="center" vertical="center" wrapText="1"/>
      <protection locked="0"/>
    </xf>
    <xf numFmtId="164" fontId="12" fillId="4" borderId="22" xfId="2" applyFont="1" applyFill="1" applyBorder="1" applyAlignment="1" applyProtection="1">
      <alignment vertical="center" wrapText="1"/>
      <protection locked="0"/>
    </xf>
    <xf numFmtId="164" fontId="12" fillId="0" borderId="21" xfId="2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 applyProtection="1">
      <alignment horizontal="right" vertical="center" wrapText="1"/>
      <protection locked="0"/>
    </xf>
    <xf numFmtId="0" fontId="14" fillId="4" borderId="23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2" xfId="1" applyFont="1" applyFill="1" applyBorder="1" applyAlignment="1" applyProtection="1">
      <alignment vertical="center" wrapText="1"/>
      <protection locked="0"/>
    </xf>
    <xf numFmtId="164" fontId="12" fillId="0" borderId="22" xfId="1" applyFont="1" applyFill="1" applyBorder="1" applyAlignment="1" applyProtection="1">
      <alignment horizontal="center" vertical="center" wrapText="1"/>
      <protection locked="0"/>
    </xf>
    <xf numFmtId="164" fontId="12" fillId="0" borderId="22" xfId="1" applyFont="1" applyFill="1" applyBorder="1" applyAlignment="1" applyProtection="1">
      <alignment horizontal="right" vertical="center" wrapText="1"/>
      <protection locked="0"/>
    </xf>
    <xf numFmtId="164" fontId="12" fillId="0" borderId="22" xfId="1" applyFont="1" applyFill="1" applyBorder="1" applyAlignment="1" applyProtection="1">
      <protection locked="0"/>
    </xf>
    <xf numFmtId="164" fontId="12" fillId="4" borderId="22" xfId="1" applyFont="1" applyFill="1" applyBorder="1" applyAlignment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12" fillId="0" borderId="22" xfId="2" applyFont="1" applyFill="1" applyBorder="1" applyAlignment="1" applyProtection="1">
      <alignment vertical="center" wrapText="1"/>
      <protection locked="0"/>
    </xf>
    <xf numFmtId="164" fontId="12" fillId="0" borderId="22" xfId="2" applyFont="1" applyFill="1" applyBorder="1" applyAlignment="1" applyProtection="1">
      <alignment horizontal="right" vertical="center" wrapText="1"/>
      <protection locked="0"/>
    </xf>
    <xf numFmtId="164" fontId="12" fillId="4" borderId="22" xfId="2" applyFont="1" applyFill="1" applyBorder="1" applyAlignment="1" applyProtection="1">
      <protection locked="0"/>
    </xf>
    <xf numFmtId="164" fontId="12" fillId="4" borderId="23" xfId="2" applyFont="1" applyFill="1" applyBorder="1" applyAlignment="1" applyProtection="1">
      <alignment horizontal="center" vertical="center" wrapText="1"/>
      <protection locked="0"/>
    </xf>
    <xf numFmtId="164" fontId="12" fillId="4" borderId="23" xfId="2" applyFont="1" applyFill="1" applyBorder="1" applyAlignment="1" applyProtection="1">
      <alignment horizontal="right" vertical="center" wrapText="1"/>
      <protection locked="0"/>
    </xf>
    <xf numFmtId="164" fontId="12" fillId="4" borderId="22" xfId="2" applyFont="1" applyFill="1" applyBorder="1" applyAlignment="1" applyProtection="1">
      <alignment horizontal="left" vertical="center" wrapText="1"/>
      <protection locked="0"/>
    </xf>
    <xf numFmtId="164" fontId="12" fillId="4" borderId="22" xfId="2" applyFont="1" applyFill="1" applyBorder="1" applyAlignment="1" applyProtection="1">
      <alignment horizontal="right" vertical="center" wrapText="1"/>
      <protection locked="0"/>
    </xf>
    <xf numFmtId="0" fontId="12" fillId="4" borderId="23" xfId="2" applyNumberFormat="1" applyFont="1" applyFill="1" applyBorder="1" applyAlignment="1" applyProtection="1">
      <alignment horizontal="center" vertical="center" wrapText="1"/>
      <protection locked="0"/>
    </xf>
    <xf numFmtId="49" fontId="12" fillId="4" borderId="23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 applyProtection="1">
      <alignment horizontal="righ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28" xfId="0" applyFont="1" applyFill="1" applyBorder="1" applyAlignment="1" applyProtection="1">
      <alignment horizontal="right" vertical="center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right" vertical="center" wrapText="1"/>
      <protection locked="0"/>
    </xf>
    <xf numFmtId="0" fontId="12" fillId="4" borderId="23" xfId="0" applyFont="1" applyFill="1" applyBorder="1" applyProtection="1">
      <protection locked="0"/>
    </xf>
    <xf numFmtId="164" fontId="12" fillId="4" borderId="21" xfId="2" applyFont="1" applyFill="1" applyBorder="1" applyAlignment="1" applyProtection="1">
      <alignment vertical="center" wrapText="1"/>
      <protection locked="0"/>
    </xf>
    <xf numFmtId="164" fontId="12" fillId="4" borderId="22" xfId="2" applyFont="1" applyFill="1" applyBorder="1" applyAlignment="1" applyProtection="1">
      <alignment horizontal="center" vertical="center" wrapText="1"/>
      <protection locked="0"/>
    </xf>
    <xf numFmtId="164" fontId="12" fillId="0" borderId="0" xfId="2" applyFont="1" applyFill="1" applyAlignment="1" applyProtection="1">
      <protection locked="0"/>
    </xf>
    <xf numFmtId="164" fontId="12" fillId="0" borderId="22" xfId="2" applyFont="1" applyFill="1" applyBorder="1" applyAlignment="1" applyProtection="1">
      <alignment horizontal="right" wrapText="1"/>
      <protection locked="0"/>
    </xf>
    <xf numFmtId="164" fontId="12" fillId="4" borderId="0" xfId="2" applyFont="1" applyFill="1" applyAlignment="1" applyProtection="1">
      <protection locked="0"/>
    </xf>
    <xf numFmtId="164" fontId="12" fillId="0" borderId="22" xfId="2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2" t="s">
        <v>92</v>
      </c>
      <c r="D1" s="133"/>
      <c r="E1" s="133"/>
      <c r="F1" s="12" t="s">
        <v>16</v>
      </c>
      <c r="G1" s="2" t="s">
        <v>17</v>
      </c>
      <c r="H1" s="129" t="s">
        <v>93</v>
      </c>
      <c r="I1" s="129"/>
      <c r="J1" s="129"/>
      <c r="K1" s="129"/>
    </row>
    <row r="2" spans="1:12" ht="18" x14ac:dyDescent="0.2">
      <c r="A2" s="35" t="s">
        <v>6</v>
      </c>
      <c r="C2" s="2"/>
      <c r="G2" s="2" t="s">
        <v>18</v>
      </c>
      <c r="H2" s="129" t="s">
        <v>94</v>
      </c>
      <c r="I2" s="129"/>
      <c r="J2" s="129"/>
      <c r="K2" s="12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47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8">
        <v>60</v>
      </c>
      <c r="G14" s="69">
        <v>0.6</v>
      </c>
      <c r="H14" s="69">
        <v>0.1</v>
      </c>
      <c r="I14" s="69">
        <v>1.9</v>
      </c>
      <c r="J14" s="69">
        <v>10.65</v>
      </c>
      <c r="K14" s="58" t="s">
        <v>47</v>
      </c>
      <c r="L14" s="43">
        <v>6.76</v>
      </c>
    </row>
    <row r="15" spans="1:12" ht="15.75" x14ac:dyDescent="0.25">
      <c r="A15" s="23"/>
      <c r="B15" s="15"/>
      <c r="C15" s="11"/>
      <c r="D15" s="7" t="s">
        <v>27</v>
      </c>
      <c r="E15" s="52" t="s">
        <v>40</v>
      </c>
      <c r="F15" s="59">
        <v>200</v>
      </c>
      <c r="G15" s="70">
        <v>6.08</v>
      </c>
      <c r="H15" s="71">
        <v>4.5599999999999996</v>
      </c>
      <c r="I15" s="71">
        <v>16</v>
      </c>
      <c r="J15" s="72">
        <v>129.36000000000001</v>
      </c>
      <c r="K15" s="81">
        <v>113</v>
      </c>
      <c r="L15" s="43">
        <v>20.81</v>
      </c>
    </row>
    <row r="16" spans="1:12" ht="47.25" x14ac:dyDescent="0.25">
      <c r="A16" s="23"/>
      <c r="B16" s="15"/>
      <c r="C16" s="11"/>
      <c r="D16" s="7" t="s">
        <v>28</v>
      </c>
      <c r="E16" s="53" t="s">
        <v>41</v>
      </c>
      <c r="F16" s="60">
        <v>90</v>
      </c>
      <c r="G16" s="73">
        <v>6.4</v>
      </c>
      <c r="H16" s="73">
        <v>12.1</v>
      </c>
      <c r="I16" s="73">
        <v>7.5</v>
      </c>
      <c r="J16" s="74">
        <v>163.19999999999999</v>
      </c>
      <c r="K16" s="82" t="s">
        <v>48</v>
      </c>
      <c r="L16" s="43">
        <v>23.62</v>
      </c>
    </row>
    <row r="17" spans="1:12" ht="31.5" x14ac:dyDescent="0.25">
      <c r="A17" s="23"/>
      <c r="B17" s="15"/>
      <c r="C17" s="11"/>
      <c r="D17" s="7" t="s">
        <v>29</v>
      </c>
      <c r="E17" s="53" t="s">
        <v>42</v>
      </c>
      <c r="F17" s="60">
        <v>150</v>
      </c>
      <c r="G17" s="75">
        <v>3.6</v>
      </c>
      <c r="H17" s="75">
        <v>5.4</v>
      </c>
      <c r="I17" s="76">
        <v>36.4</v>
      </c>
      <c r="J17" s="77">
        <v>208.7</v>
      </c>
      <c r="K17" s="60" t="s">
        <v>49</v>
      </c>
      <c r="L17" s="43">
        <v>8.69</v>
      </c>
    </row>
    <row r="18" spans="1:12" ht="15.75" x14ac:dyDescent="0.25">
      <c r="A18" s="23"/>
      <c r="B18" s="15"/>
      <c r="C18" s="11"/>
      <c r="D18" s="7" t="s">
        <v>30</v>
      </c>
      <c r="E18" s="54" t="s">
        <v>43</v>
      </c>
      <c r="F18" s="61">
        <v>200</v>
      </c>
      <c r="G18" s="78">
        <v>0.2</v>
      </c>
      <c r="H18" s="79">
        <v>0</v>
      </c>
      <c r="I18" s="79">
        <v>15</v>
      </c>
      <c r="J18" s="80">
        <v>58</v>
      </c>
      <c r="K18" s="61">
        <v>685</v>
      </c>
      <c r="L18" s="43">
        <v>3.05</v>
      </c>
    </row>
    <row r="19" spans="1:12" ht="15.75" x14ac:dyDescent="0.25">
      <c r="A19" s="23"/>
      <c r="B19" s="15"/>
      <c r="C19" s="11"/>
      <c r="D19" s="7" t="s">
        <v>31</v>
      </c>
      <c r="E19" s="55" t="s">
        <v>44</v>
      </c>
      <c r="F19" s="62">
        <v>25</v>
      </c>
      <c r="G19" s="63">
        <v>1.9750000000000001</v>
      </c>
      <c r="H19" s="64">
        <v>0.25</v>
      </c>
      <c r="I19" s="64">
        <v>12.074999999999999</v>
      </c>
      <c r="J19" s="65">
        <v>58.45</v>
      </c>
      <c r="K19" s="60" t="s">
        <v>50</v>
      </c>
      <c r="L19" s="43">
        <v>6.99</v>
      </c>
    </row>
    <row r="20" spans="1:12" ht="15.75" x14ac:dyDescent="0.25">
      <c r="A20" s="23"/>
      <c r="B20" s="15"/>
      <c r="C20" s="11"/>
      <c r="D20" s="7" t="s">
        <v>32</v>
      </c>
      <c r="E20" s="55" t="s">
        <v>45</v>
      </c>
      <c r="F20" s="62">
        <v>25</v>
      </c>
      <c r="G20" s="66">
        <v>1.25</v>
      </c>
      <c r="H20" s="67">
        <v>0.25</v>
      </c>
      <c r="I20" s="67">
        <v>11.4</v>
      </c>
      <c r="J20" s="68">
        <f>52.5</f>
        <v>52.5</v>
      </c>
      <c r="K20" s="62" t="s">
        <v>50</v>
      </c>
      <c r="L20" s="43">
        <v>1.58</v>
      </c>
    </row>
    <row r="21" spans="1:12" ht="15.75" x14ac:dyDescent="0.25">
      <c r="A21" s="23"/>
      <c r="B21" s="15"/>
      <c r="C21" s="11"/>
      <c r="D21" s="56" t="s">
        <v>24</v>
      </c>
      <c r="E21" s="57" t="s">
        <v>46</v>
      </c>
      <c r="F21" s="83">
        <v>100</v>
      </c>
      <c r="G21" s="75">
        <v>1.29</v>
      </c>
      <c r="H21" s="76">
        <v>0.21</v>
      </c>
      <c r="I21" s="76">
        <v>2.14</v>
      </c>
      <c r="J21" s="77">
        <v>52.5</v>
      </c>
      <c r="K21" s="62" t="s">
        <v>50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>SUM(G14:G22)</f>
        <v>21.395</v>
      </c>
      <c r="H23" s="19">
        <f>SUM(H14:H22)</f>
        <v>22.869999999999997</v>
      </c>
      <c r="I23" s="19">
        <f>SUM(I14:I22)</f>
        <v>102.41500000000001</v>
      </c>
      <c r="J23" s="19">
        <f>SUM(J14:J22)</f>
        <v>733.36000000000013</v>
      </c>
      <c r="K23" s="25"/>
      <c r="L23" s="19">
        <f>SUM(L14:L22)</f>
        <v>79.999999999999986</v>
      </c>
    </row>
    <row r="24" spans="1:12" ht="15.75" thickBot="1" x14ac:dyDescent="0.25">
      <c r="A24" s="29">
        <f>A6</f>
        <v>1</v>
      </c>
      <c r="B24" s="30">
        <f>B6</f>
        <v>1</v>
      </c>
      <c r="C24" s="130" t="s">
        <v>4</v>
      </c>
      <c r="D24" s="131"/>
      <c r="E24" s="31"/>
      <c r="F24" s="32">
        <f>F13+F23</f>
        <v>850</v>
      </c>
      <c r="G24" s="32">
        <f>G13+G23</f>
        <v>21.395</v>
      </c>
      <c r="H24" s="32">
        <f>H13+H23</f>
        <v>22.869999999999997</v>
      </c>
      <c r="I24" s="32">
        <f>I13+I23</f>
        <v>102.41500000000001</v>
      </c>
      <c r="J24" s="32">
        <f>J13+J23</f>
        <v>733.36000000000013</v>
      </c>
      <c r="K24" s="32"/>
      <c r="L24" s="32">
        <f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47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8">
        <v>60</v>
      </c>
      <c r="G33" s="69">
        <v>0.6</v>
      </c>
      <c r="H33" s="69">
        <v>0.1</v>
      </c>
      <c r="I33" s="69">
        <v>1.9</v>
      </c>
      <c r="J33" s="69">
        <v>10.65</v>
      </c>
      <c r="K33" s="58" t="s">
        <v>47</v>
      </c>
      <c r="L33" s="43">
        <v>6.64</v>
      </c>
    </row>
    <row r="34" spans="1:12" ht="15.75" x14ac:dyDescent="0.25">
      <c r="A34" s="14"/>
      <c r="B34" s="15"/>
      <c r="C34" s="11"/>
      <c r="D34" s="7" t="s">
        <v>27</v>
      </c>
      <c r="E34" s="52" t="s">
        <v>52</v>
      </c>
      <c r="F34" s="59">
        <v>200</v>
      </c>
      <c r="G34" s="70">
        <v>1.44</v>
      </c>
      <c r="H34" s="71">
        <v>3.98</v>
      </c>
      <c r="I34" s="71">
        <v>6.5</v>
      </c>
      <c r="J34" s="72">
        <v>67.58</v>
      </c>
      <c r="K34" s="81">
        <v>88</v>
      </c>
      <c r="L34" s="43">
        <v>24.65</v>
      </c>
    </row>
    <row r="35" spans="1:12" ht="15.75" x14ac:dyDescent="0.25">
      <c r="A35" s="14"/>
      <c r="B35" s="15"/>
      <c r="C35" s="11"/>
      <c r="D35" s="7" t="s">
        <v>28</v>
      </c>
      <c r="E35" s="53" t="s">
        <v>53</v>
      </c>
      <c r="F35" s="60">
        <v>90</v>
      </c>
      <c r="G35" s="73">
        <v>9.36</v>
      </c>
      <c r="H35" s="73">
        <v>9.7200000000000006</v>
      </c>
      <c r="I35" s="73">
        <v>5.31</v>
      </c>
      <c r="J35" s="74">
        <v>147.6</v>
      </c>
      <c r="K35" s="82">
        <v>386</v>
      </c>
      <c r="L35" s="43">
        <v>20.100000000000001</v>
      </c>
    </row>
    <row r="36" spans="1:12" ht="31.5" x14ac:dyDescent="0.25">
      <c r="A36" s="14"/>
      <c r="B36" s="15"/>
      <c r="C36" s="11"/>
      <c r="D36" s="7" t="s">
        <v>29</v>
      </c>
      <c r="E36" s="53" t="s">
        <v>54</v>
      </c>
      <c r="F36" s="60">
        <v>150</v>
      </c>
      <c r="G36" s="75">
        <v>3.1</v>
      </c>
      <c r="H36" s="75">
        <v>6</v>
      </c>
      <c r="I36" s="76">
        <v>19.7</v>
      </c>
      <c r="J36" s="77">
        <v>145.80000000000001</v>
      </c>
      <c r="K36" s="60" t="s">
        <v>59</v>
      </c>
      <c r="L36" s="43">
        <v>11.45</v>
      </c>
    </row>
    <row r="37" spans="1:12" ht="15.75" x14ac:dyDescent="0.25">
      <c r="A37" s="14"/>
      <c r="B37" s="15"/>
      <c r="C37" s="11"/>
      <c r="D37" s="7" t="s">
        <v>30</v>
      </c>
      <c r="E37" s="53" t="s">
        <v>55</v>
      </c>
      <c r="F37" s="84" t="s">
        <v>56</v>
      </c>
      <c r="G37" s="75">
        <v>1</v>
      </c>
      <c r="H37" s="73">
        <v>0.2</v>
      </c>
      <c r="I37" s="73">
        <v>25.6</v>
      </c>
      <c r="J37" s="74">
        <v>86.6</v>
      </c>
      <c r="K37" s="60">
        <v>372</v>
      </c>
      <c r="L37" s="43">
        <v>7.14</v>
      </c>
    </row>
    <row r="38" spans="1:12" ht="15.75" x14ac:dyDescent="0.25">
      <c r="A38" s="14"/>
      <c r="B38" s="15"/>
      <c r="C38" s="11"/>
      <c r="D38" s="7" t="s">
        <v>31</v>
      </c>
      <c r="E38" s="57" t="s">
        <v>57</v>
      </c>
      <c r="F38" s="83" t="s">
        <v>58</v>
      </c>
      <c r="G38" s="75">
        <v>4.18</v>
      </c>
      <c r="H38" s="76">
        <v>1.6</v>
      </c>
      <c r="I38" s="76">
        <v>22.43</v>
      </c>
      <c r="J38" s="77">
        <v>145</v>
      </c>
      <c r="K38" s="60" t="s">
        <v>60</v>
      </c>
      <c r="L38" s="43">
        <v>8.44</v>
      </c>
    </row>
    <row r="39" spans="1:12" ht="15.75" x14ac:dyDescent="0.25">
      <c r="A39" s="14"/>
      <c r="B39" s="15"/>
      <c r="C39" s="11"/>
      <c r="D39" s="7" t="s">
        <v>32</v>
      </c>
      <c r="E39" s="55" t="s">
        <v>45</v>
      </c>
      <c r="F39" s="62">
        <v>25</v>
      </c>
      <c r="G39" s="63">
        <v>1.25</v>
      </c>
      <c r="H39" s="64">
        <v>0.25</v>
      </c>
      <c r="I39" s="64">
        <v>11.4</v>
      </c>
      <c r="J39" s="65">
        <v>52.5</v>
      </c>
      <c r="K39" s="62" t="s">
        <v>50</v>
      </c>
      <c r="L39" s="43">
        <v>1.58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525</v>
      </c>
      <c r="G42" s="19">
        <f>SUM(G33:G41)</f>
        <v>20.93</v>
      </c>
      <c r="H42" s="19">
        <f>SUM(H33:H41)</f>
        <v>21.85</v>
      </c>
      <c r="I42" s="19">
        <f>SUM(I33:I41)</f>
        <v>92.84</v>
      </c>
      <c r="J42" s="19">
        <f>SUM(J33:J41)</f>
        <v>655.73</v>
      </c>
      <c r="K42" s="25"/>
      <c r="L42" s="19">
        <f>SUM(L33:L41)</f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0" t="s">
        <v>4</v>
      </c>
      <c r="D43" s="131"/>
      <c r="E43" s="31"/>
      <c r="F43" s="32">
        <f>F32+F42</f>
        <v>525</v>
      </c>
      <c r="G43" s="32">
        <f>G32+G42</f>
        <v>20.93</v>
      </c>
      <c r="H43" s="32">
        <f>H32+H42</f>
        <v>21.85</v>
      </c>
      <c r="I43" s="32">
        <f>I32+I42</f>
        <v>92.84</v>
      </c>
      <c r="J43" s="32">
        <f>J32+J42</f>
        <v>655.73</v>
      </c>
      <c r="K43" s="32"/>
      <c r="L43" s="32">
        <f>L32+L42</f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85" t="s">
        <v>61</v>
      </c>
      <c r="F53" s="86">
        <v>200</v>
      </c>
      <c r="G53" s="70">
        <v>1.88</v>
      </c>
      <c r="H53" s="71">
        <v>5.0999999999999996</v>
      </c>
      <c r="I53" s="71">
        <v>13.92</v>
      </c>
      <c r="J53" s="72">
        <v>113</v>
      </c>
      <c r="K53" s="86">
        <v>102</v>
      </c>
      <c r="L53" s="43">
        <v>21.42</v>
      </c>
    </row>
    <row r="54" spans="1:12" ht="15.75" x14ac:dyDescent="0.25">
      <c r="A54" s="23"/>
      <c r="B54" s="15"/>
      <c r="C54" s="11"/>
      <c r="D54" s="7" t="s">
        <v>28</v>
      </c>
      <c r="E54" s="87" t="s">
        <v>62</v>
      </c>
      <c r="F54" s="88">
        <v>150</v>
      </c>
      <c r="G54" s="89">
        <v>4.21</v>
      </c>
      <c r="H54" s="90">
        <v>5.53</v>
      </c>
      <c r="I54" s="90">
        <v>24.23</v>
      </c>
      <c r="J54" s="90">
        <v>166</v>
      </c>
      <c r="K54" s="60">
        <v>302</v>
      </c>
      <c r="L54" s="43">
        <v>22.19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75" x14ac:dyDescent="0.25">
      <c r="A56" s="23"/>
      <c r="B56" s="15"/>
      <c r="C56" s="11"/>
      <c r="D56" s="7" t="s">
        <v>30</v>
      </c>
      <c r="E56" s="54" t="s">
        <v>43</v>
      </c>
      <c r="F56" s="61">
        <v>200</v>
      </c>
      <c r="G56" s="78">
        <v>0.2</v>
      </c>
      <c r="H56" s="79">
        <v>0</v>
      </c>
      <c r="I56" s="79">
        <v>15</v>
      </c>
      <c r="J56" s="80">
        <v>58</v>
      </c>
      <c r="K56" s="61">
        <v>685</v>
      </c>
      <c r="L56" s="43">
        <v>3.82</v>
      </c>
    </row>
    <row r="57" spans="1:12" ht="15.75" x14ac:dyDescent="0.25">
      <c r="A57" s="23"/>
      <c r="B57" s="15"/>
      <c r="C57" s="11"/>
      <c r="D57" s="7" t="s">
        <v>31</v>
      </c>
      <c r="E57" s="91" t="s">
        <v>57</v>
      </c>
      <c r="F57" s="92" t="s">
        <v>58</v>
      </c>
      <c r="G57" s="63">
        <v>4.18</v>
      </c>
      <c r="H57" s="64">
        <v>1.6</v>
      </c>
      <c r="I57" s="64">
        <v>22.43</v>
      </c>
      <c r="J57" s="65">
        <v>145</v>
      </c>
      <c r="K57" s="93" t="s">
        <v>60</v>
      </c>
      <c r="L57" s="43">
        <v>6.99</v>
      </c>
    </row>
    <row r="58" spans="1:12" ht="15.75" x14ac:dyDescent="0.25">
      <c r="A58" s="23"/>
      <c r="B58" s="15"/>
      <c r="C58" s="11"/>
      <c r="D58" s="7" t="s">
        <v>32</v>
      </c>
      <c r="E58" s="55" t="s">
        <v>45</v>
      </c>
      <c r="F58" s="62">
        <v>25</v>
      </c>
      <c r="G58" s="66">
        <v>1.25</v>
      </c>
      <c r="H58" s="67">
        <v>0.25</v>
      </c>
      <c r="I58" s="67">
        <v>11.4</v>
      </c>
      <c r="J58" s="68">
        <f>52.5</f>
        <v>52.5</v>
      </c>
      <c r="K58" s="62" t="s">
        <v>50</v>
      </c>
      <c r="L58" s="43">
        <v>1.58</v>
      </c>
    </row>
    <row r="59" spans="1:12" ht="15.75" x14ac:dyDescent="0.25">
      <c r="A59" s="23"/>
      <c r="B59" s="15"/>
      <c r="C59" s="11"/>
      <c r="D59" s="56" t="s">
        <v>24</v>
      </c>
      <c r="E59" s="57" t="s">
        <v>46</v>
      </c>
      <c r="F59" s="83">
        <v>200</v>
      </c>
      <c r="G59" s="75">
        <v>1.29</v>
      </c>
      <c r="H59" s="76">
        <v>0.21</v>
      </c>
      <c r="I59" s="76">
        <v>2.14</v>
      </c>
      <c r="J59" s="77">
        <v>52.5</v>
      </c>
      <c r="K59" s="62" t="s">
        <v>50</v>
      </c>
      <c r="L59" s="43">
        <v>24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>SUM(G52:G60)</f>
        <v>13.009999999999998</v>
      </c>
      <c r="H61" s="19">
        <f>SUM(H52:H60)</f>
        <v>12.69</v>
      </c>
      <c r="I61" s="19">
        <f>SUM(I52:I60)</f>
        <v>89.12</v>
      </c>
      <c r="J61" s="19">
        <f>SUM(J52:J60)</f>
        <v>587</v>
      </c>
      <c r="K61" s="25"/>
      <c r="L61" s="19">
        <f>SUM(L52:L60)</f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0" t="s">
        <v>4</v>
      </c>
      <c r="D62" s="131"/>
      <c r="E62" s="31"/>
      <c r="F62" s="32">
        <f>F51+F61</f>
        <v>775</v>
      </c>
      <c r="G62" s="32">
        <f>G51+G61</f>
        <v>13.009999999999998</v>
      </c>
      <c r="H62" s="32">
        <f>H51+H61</f>
        <v>12.69</v>
      </c>
      <c r="I62" s="32">
        <f>I51+I61</f>
        <v>89.12</v>
      </c>
      <c r="J62" s="32">
        <f>J51+J61</f>
        <v>587</v>
      </c>
      <c r="K62" s="32"/>
      <c r="L62" s="32">
        <f>L51+L61</f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47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39</v>
      </c>
      <c r="F71" s="58">
        <v>60</v>
      </c>
      <c r="G71" s="69">
        <v>0.6</v>
      </c>
      <c r="H71" s="69">
        <v>0.1</v>
      </c>
      <c r="I71" s="69">
        <v>1.9</v>
      </c>
      <c r="J71" s="69">
        <v>10.65</v>
      </c>
      <c r="K71" s="58" t="s">
        <v>47</v>
      </c>
      <c r="L71" s="99">
        <v>8.77</v>
      </c>
    </row>
    <row r="72" spans="1:12" ht="15.75" x14ac:dyDescent="0.25">
      <c r="A72" s="23"/>
      <c r="B72" s="15"/>
      <c r="C72" s="11"/>
      <c r="D72" s="7" t="s">
        <v>27</v>
      </c>
      <c r="E72" s="94" t="s">
        <v>63</v>
      </c>
      <c r="F72" s="95">
        <v>200</v>
      </c>
      <c r="G72" s="96">
        <v>1.7</v>
      </c>
      <c r="H72" s="97">
        <v>4.6399999999999997</v>
      </c>
      <c r="I72" s="97">
        <v>10.4</v>
      </c>
      <c r="J72" s="98">
        <v>78.72</v>
      </c>
      <c r="K72" s="95">
        <v>82</v>
      </c>
      <c r="L72" s="100">
        <v>23.35</v>
      </c>
    </row>
    <row r="73" spans="1:12" ht="47.25" x14ac:dyDescent="0.25">
      <c r="A73" s="23"/>
      <c r="B73" s="15"/>
      <c r="C73" s="11"/>
      <c r="D73" s="7" t="s">
        <v>28</v>
      </c>
      <c r="E73" s="53" t="s">
        <v>64</v>
      </c>
      <c r="F73" s="60">
        <v>90</v>
      </c>
      <c r="G73" s="75">
        <v>8.27</v>
      </c>
      <c r="H73" s="73">
        <v>2.62</v>
      </c>
      <c r="I73" s="73">
        <v>12.66</v>
      </c>
      <c r="J73" s="74">
        <v>86.29</v>
      </c>
      <c r="K73" s="60" t="s">
        <v>68</v>
      </c>
      <c r="L73" s="100">
        <v>22.16</v>
      </c>
    </row>
    <row r="74" spans="1:12" ht="31.5" x14ac:dyDescent="0.25">
      <c r="A74" s="23"/>
      <c r="B74" s="15"/>
      <c r="C74" s="11"/>
      <c r="D74" s="7" t="s">
        <v>29</v>
      </c>
      <c r="E74" s="53" t="s">
        <v>65</v>
      </c>
      <c r="F74" s="60">
        <v>150</v>
      </c>
      <c r="G74" s="75">
        <v>8.1999999999999993</v>
      </c>
      <c r="H74" s="76">
        <v>6.9</v>
      </c>
      <c r="I74" s="76">
        <v>35.9</v>
      </c>
      <c r="J74" s="77">
        <v>238.9</v>
      </c>
      <c r="K74" s="60" t="s">
        <v>69</v>
      </c>
      <c r="L74" s="100">
        <v>8.74</v>
      </c>
    </row>
    <row r="75" spans="1:12" ht="15.75" x14ac:dyDescent="0.25">
      <c r="A75" s="23"/>
      <c r="B75" s="15"/>
      <c r="C75" s="11"/>
      <c r="D75" s="7" t="s">
        <v>30</v>
      </c>
      <c r="E75" s="54" t="s">
        <v>66</v>
      </c>
      <c r="F75" s="61">
        <v>200</v>
      </c>
      <c r="G75" s="78">
        <v>0.1</v>
      </c>
      <c r="H75" s="79">
        <v>0.2</v>
      </c>
      <c r="I75" s="79">
        <v>20.2</v>
      </c>
      <c r="J75" s="80">
        <v>86.6</v>
      </c>
      <c r="K75" s="61">
        <v>389</v>
      </c>
      <c r="L75" s="100">
        <v>12.96</v>
      </c>
    </row>
    <row r="76" spans="1:12" ht="15.75" x14ac:dyDescent="0.25">
      <c r="A76" s="23"/>
      <c r="B76" s="15"/>
      <c r="C76" s="11"/>
      <c r="D76" s="7" t="s">
        <v>31</v>
      </c>
      <c r="E76" s="55" t="s">
        <v>67</v>
      </c>
      <c r="F76" s="62">
        <v>25</v>
      </c>
      <c r="G76" s="63">
        <v>1.9750000000000001</v>
      </c>
      <c r="H76" s="64">
        <v>0.25</v>
      </c>
      <c r="I76" s="64">
        <v>12.074999999999999</v>
      </c>
      <c r="J76" s="65">
        <v>58.45</v>
      </c>
      <c r="K76" s="62" t="s">
        <v>50</v>
      </c>
      <c r="L76" s="100">
        <v>2.44</v>
      </c>
    </row>
    <row r="77" spans="1:12" ht="15.75" x14ac:dyDescent="0.25">
      <c r="A77" s="23"/>
      <c r="B77" s="15"/>
      <c r="C77" s="11"/>
      <c r="D77" s="7" t="s">
        <v>32</v>
      </c>
      <c r="E77" s="55" t="s">
        <v>45</v>
      </c>
      <c r="F77" s="62">
        <v>25</v>
      </c>
      <c r="G77" s="66">
        <v>1.25</v>
      </c>
      <c r="H77" s="67">
        <v>0.25</v>
      </c>
      <c r="I77" s="67">
        <v>11.4</v>
      </c>
      <c r="J77" s="68">
        <f>52.5</f>
        <v>52.5</v>
      </c>
      <c r="K77" s="62" t="s">
        <v>50</v>
      </c>
      <c r="L77" s="100">
        <v>1.58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22.095000000000002</v>
      </c>
      <c r="H80" s="19">
        <f>SUM(H71:H79)</f>
        <v>14.959999999999999</v>
      </c>
      <c r="I80" s="19">
        <f>SUM(I71:I79)</f>
        <v>104.53500000000001</v>
      </c>
      <c r="J80" s="19">
        <f>SUM(J71:J79)</f>
        <v>612.11000000000013</v>
      </c>
      <c r="K80" s="25"/>
      <c r="L80" s="19">
        <f>SUM(L71:L79)</f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0" t="s">
        <v>4</v>
      </c>
      <c r="D81" s="131"/>
      <c r="E81" s="31"/>
      <c r="F81" s="32">
        <f>F70+F80</f>
        <v>750</v>
      </c>
      <c r="G81" s="32">
        <f>G70+G80</f>
        <v>22.095000000000002</v>
      </c>
      <c r="H81" s="32">
        <f>H70+H80</f>
        <v>14.959999999999999</v>
      </c>
      <c r="I81" s="32">
        <f>I70+I80</f>
        <v>104.53500000000001</v>
      </c>
      <c r="J81" s="32">
        <f>J70+J80</f>
        <v>612.11000000000013</v>
      </c>
      <c r="K81" s="32"/>
      <c r="L81" s="32">
        <f>L70+L80</f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47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70</v>
      </c>
      <c r="F90" s="58">
        <v>60</v>
      </c>
      <c r="G90" s="69">
        <v>0.6</v>
      </c>
      <c r="H90" s="69">
        <v>0.1</v>
      </c>
      <c r="I90" s="69">
        <v>1.9</v>
      </c>
      <c r="J90" s="69">
        <v>10.65</v>
      </c>
      <c r="K90" s="58" t="s">
        <v>47</v>
      </c>
      <c r="L90" s="99">
        <v>6.5</v>
      </c>
    </row>
    <row r="91" spans="1:12" ht="15.75" x14ac:dyDescent="0.25">
      <c r="A91" s="23"/>
      <c r="B91" s="15"/>
      <c r="C91" s="11"/>
      <c r="D91" s="7" t="s">
        <v>27</v>
      </c>
      <c r="E91" s="101" t="s">
        <v>71</v>
      </c>
      <c r="F91" s="60">
        <v>200</v>
      </c>
      <c r="G91" s="102">
        <v>2.4</v>
      </c>
      <c r="H91" s="71">
        <v>3.6</v>
      </c>
      <c r="I91" s="85">
        <v>19</v>
      </c>
      <c r="J91" s="103">
        <v>108</v>
      </c>
      <c r="K91" s="86">
        <v>96</v>
      </c>
      <c r="L91" s="100">
        <v>21.12</v>
      </c>
    </row>
    <row r="92" spans="1:12" ht="15.75" x14ac:dyDescent="0.25">
      <c r="A92" s="23"/>
      <c r="B92" s="15"/>
      <c r="C92" s="11"/>
      <c r="D92" s="7" t="s">
        <v>28</v>
      </c>
      <c r="E92" s="57" t="s">
        <v>72</v>
      </c>
      <c r="F92" s="104">
        <v>230</v>
      </c>
      <c r="G92" s="105">
        <v>16.02</v>
      </c>
      <c r="H92" s="77">
        <v>9.86</v>
      </c>
      <c r="I92" s="77">
        <v>27.6</v>
      </c>
      <c r="J92" s="77">
        <v>266.10000000000002</v>
      </c>
      <c r="K92" s="104">
        <v>263</v>
      </c>
      <c r="L92" s="100">
        <v>30.22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.75" x14ac:dyDescent="0.25">
      <c r="A94" s="23"/>
      <c r="B94" s="15"/>
      <c r="C94" s="11"/>
      <c r="D94" s="7" t="s">
        <v>30</v>
      </c>
      <c r="E94" s="57" t="s">
        <v>73</v>
      </c>
      <c r="F94" s="83">
        <v>200</v>
      </c>
      <c r="G94" s="53">
        <v>0.6</v>
      </c>
      <c r="H94" s="53">
        <v>0</v>
      </c>
      <c r="I94" s="53">
        <v>31.4</v>
      </c>
      <c r="J94" s="57">
        <v>124</v>
      </c>
      <c r="K94" s="60">
        <v>349</v>
      </c>
      <c r="L94" s="100">
        <v>7.14</v>
      </c>
    </row>
    <row r="95" spans="1:12" ht="15.75" x14ac:dyDescent="0.25">
      <c r="A95" s="23"/>
      <c r="B95" s="15"/>
      <c r="C95" s="11"/>
      <c r="D95" s="7" t="s">
        <v>31</v>
      </c>
      <c r="E95" s="55" t="s">
        <v>67</v>
      </c>
      <c r="F95" s="62">
        <v>25</v>
      </c>
      <c r="G95" s="63">
        <v>1.9750000000000001</v>
      </c>
      <c r="H95" s="64">
        <v>0.25</v>
      </c>
      <c r="I95" s="64">
        <v>12.074999999999999</v>
      </c>
      <c r="J95" s="65">
        <v>58.45</v>
      </c>
      <c r="K95" s="62" t="s">
        <v>50</v>
      </c>
      <c r="L95" s="100">
        <v>2.44</v>
      </c>
    </row>
    <row r="96" spans="1:12" ht="15.75" x14ac:dyDescent="0.25">
      <c r="A96" s="23"/>
      <c r="B96" s="15"/>
      <c r="C96" s="11"/>
      <c r="D96" s="7" t="s">
        <v>32</v>
      </c>
      <c r="E96" s="55" t="s">
        <v>45</v>
      </c>
      <c r="F96" s="62">
        <v>25</v>
      </c>
      <c r="G96" s="66">
        <v>1.25</v>
      </c>
      <c r="H96" s="67">
        <v>0.25</v>
      </c>
      <c r="I96" s="67">
        <v>11.4</v>
      </c>
      <c r="J96" s="68">
        <f>52.5</f>
        <v>52.5</v>
      </c>
      <c r="K96" s="62" t="s">
        <v>50</v>
      </c>
      <c r="L96" s="100">
        <v>1.58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100">
        <v>11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22.845000000000002</v>
      </c>
      <c r="H99" s="19">
        <f>SUM(H90:H98)</f>
        <v>14.059999999999999</v>
      </c>
      <c r="I99" s="19">
        <f>SUM(I90:I98)</f>
        <v>103.37500000000001</v>
      </c>
      <c r="J99" s="19">
        <f>SUM(J90:J98)</f>
        <v>619.70000000000005</v>
      </c>
      <c r="K99" s="25"/>
      <c r="L99" s="19">
        <f>SUM(L90:L98)</f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0" t="s">
        <v>4</v>
      </c>
      <c r="D100" s="131"/>
      <c r="E100" s="31"/>
      <c r="F100" s="32">
        <f>F89+F99</f>
        <v>740</v>
      </c>
      <c r="G100" s="32">
        <f>G89+G99</f>
        <v>22.845000000000002</v>
      </c>
      <c r="H100" s="32">
        <f>H89+H99</f>
        <v>14.059999999999999</v>
      </c>
      <c r="I100" s="32">
        <f>I89+I99</f>
        <v>103.37500000000001</v>
      </c>
      <c r="J100" s="32">
        <f>J89+J99</f>
        <v>619.70000000000005</v>
      </c>
      <c r="K100" s="32"/>
      <c r="L100" s="32">
        <f>L89+L99</f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47.2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8">
        <v>60</v>
      </c>
      <c r="G109" s="69">
        <v>0.6</v>
      </c>
      <c r="H109" s="69">
        <v>0.1</v>
      </c>
      <c r="I109" s="69">
        <v>1.9</v>
      </c>
      <c r="J109" s="69">
        <v>10.65</v>
      </c>
      <c r="K109" s="58" t="s">
        <v>47</v>
      </c>
      <c r="L109" s="43">
        <v>6.5</v>
      </c>
    </row>
    <row r="110" spans="1:12" ht="31.5" x14ac:dyDescent="0.25">
      <c r="A110" s="23"/>
      <c r="B110" s="15"/>
      <c r="C110" s="11"/>
      <c r="D110" s="7" t="s">
        <v>27</v>
      </c>
      <c r="E110" s="106" t="s">
        <v>74</v>
      </c>
      <c r="F110" s="86">
        <v>200</v>
      </c>
      <c r="G110" s="102">
        <v>7.9</v>
      </c>
      <c r="H110" s="102">
        <v>41</v>
      </c>
      <c r="I110" s="102">
        <v>12.42</v>
      </c>
      <c r="J110" s="107">
        <v>117.96</v>
      </c>
      <c r="K110" s="86" t="s">
        <v>79</v>
      </c>
      <c r="L110" s="43">
        <v>26.63</v>
      </c>
    </row>
    <row r="111" spans="1:12" ht="47.25" x14ac:dyDescent="0.25">
      <c r="A111" s="23"/>
      <c r="B111" s="15"/>
      <c r="C111" s="11"/>
      <c r="D111" s="7" t="s">
        <v>28</v>
      </c>
      <c r="E111" s="101" t="s">
        <v>75</v>
      </c>
      <c r="F111" s="60">
        <v>90</v>
      </c>
      <c r="G111" s="73">
        <v>10.8</v>
      </c>
      <c r="H111" s="73">
        <v>14.4</v>
      </c>
      <c r="I111" s="73">
        <v>13.5</v>
      </c>
      <c r="J111" s="57">
        <v>227.7</v>
      </c>
      <c r="K111" s="60" t="s">
        <v>48</v>
      </c>
      <c r="L111" s="43">
        <v>26.9</v>
      </c>
    </row>
    <row r="112" spans="1:12" ht="31.5" x14ac:dyDescent="0.25">
      <c r="A112" s="23"/>
      <c r="B112" s="15"/>
      <c r="C112" s="11"/>
      <c r="D112" s="7" t="s">
        <v>29</v>
      </c>
      <c r="E112" s="57" t="s">
        <v>76</v>
      </c>
      <c r="F112" s="108">
        <v>150</v>
      </c>
      <c r="G112" s="105">
        <v>5.3</v>
      </c>
      <c r="H112" s="77">
        <v>5.5</v>
      </c>
      <c r="I112" s="77">
        <v>32.700000000000003</v>
      </c>
      <c r="J112" s="77">
        <v>202</v>
      </c>
      <c r="K112" s="104" t="s">
        <v>80</v>
      </c>
      <c r="L112" s="43">
        <v>8.34</v>
      </c>
    </row>
    <row r="113" spans="1:12" ht="15.75" x14ac:dyDescent="0.25">
      <c r="A113" s="23"/>
      <c r="B113" s="15"/>
      <c r="C113" s="11"/>
      <c r="D113" s="7" t="s">
        <v>30</v>
      </c>
      <c r="E113" s="57" t="s">
        <v>77</v>
      </c>
      <c r="F113" s="109">
        <v>200</v>
      </c>
      <c r="G113" s="57">
        <v>0.4</v>
      </c>
      <c r="H113" s="57">
        <v>0</v>
      </c>
      <c r="I113" s="57">
        <v>38.5</v>
      </c>
      <c r="J113" s="57">
        <v>147</v>
      </c>
      <c r="K113" s="104">
        <v>648</v>
      </c>
      <c r="L113" s="43">
        <v>5.5</v>
      </c>
    </row>
    <row r="114" spans="1:12" ht="15.75" x14ac:dyDescent="0.25">
      <c r="A114" s="23"/>
      <c r="B114" s="15"/>
      <c r="C114" s="11"/>
      <c r="D114" s="7" t="s">
        <v>31</v>
      </c>
      <c r="E114" s="55" t="s">
        <v>78</v>
      </c>
      <c r="F114" s="62">
        <v>25</v>
      </c>
      <c r="G114" s="63">
        <v>1.9750000000000001</v>
      </c>
      <c r="H114" s="64">
        <v>0.25</v>
      </c>
      <c r="I114" s="64">
        <v>12.074999999999999</v>
      </c>
      <c r="J114" s="65">
        <v>58.45</v>
      </c>
      <c r="K114" s="62" t="s">
        <v>50</v>
      </c>
      <c r="L114" s="43">
        <v>4.55</v>
      </c>
    </row>
    <row r="115" spans="1:12" ht="15.75" x14ac:dyDescent="0.25">
      <c r="A115" s="23"/>
      <c r="B115" s="15"/>
      <c r="C115" s="11"/>
      <c r="D115" s="7" t="s">
        <v>32</v>
      </c>
      <c r="E115" s="55" t="s">
        <v>45</v>
      </c>
      <c r="F115" s="62">
        <v>25</v>
      </c>
      <c r="G115" s="66">
        <v>1.25</v>
      </c>
      <c r="H115" s="67">
        <v>0.25</v>
      </c>
      <c r="I115" s="67">
        <v>11.4</v>
      </c>
      <c r="J115" s="68">
        <f>52.5</f>
        <v>52.5</v>
      </c>
      <c r="K115" s="62" t="s">
        <v>50</v>
      </c>
      <c r="L115" s="43">
        <v>1.58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28.225000000000001</v>
      </c>
      <c r="H118" s="19">
        <f>SUM(H109:H117)</f>
        <v>61.5</v>
      </c>
      <c r="I118" s="19">
        <f>SUM(I109:I117)</f>
        <v>122.49500000000002</v>
      </c>
      <c r="J118" s="19">
        <f>SUM(J109:J117)</f>
        <v>816.26</v>
      </c>
      <c r="K118" s="25"/>
      <c r="L118" s="19">
        <f>SUM(L109:L117)</f>
        <v>79.999999999999986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130" t="s">
        <v>4</v>
      </c>
      <c r="D119" s="131"/>
      <c r="E119" s="31"/>
      <c r="F119" s="32">
        <f>F108+F118</f>
        <v>750</v>
      </c>
      <c r="G119" s="32">
        <f>G108+G118</f>
        <v>28.225000000000001</v>
      </c>
      <c r="H119" s="32">
        <f>H108+H118</f>
        <v>61.5</v>
      </c>
      <c r="I119" s="32">
        <f>I108+I118</f>
        <v>122.49500000000002</v>
      </c>
      <c r="J119" s="32">
        <f>J108+J118</f>
        <v>816.26</v>
      </c>
      <c r="K119" s="32"/>
      <c r="L119" s="32">
        <f>L108+L118</f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47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39</v>
      </c>
      <c r="F128" s="58">
        <v>60</v>
      </c>
      <c r="G128" s="69">
        <v>0.6</v>
      </c>
      <c r="H128" s="69">
        <v>0.1</v>
      </c>
      <c r="I128" s="69">
        <v>1.9</v>
      </c>
      <c r="J128" s="69">
        <v>10.65</v>
      </c>
      <c r="K128" s="58" t="s">
        <v>47</v>
      </c>
      <c r="L128" s="43">
        <v>6.76</v>
      </c>
    </row>
    <row r="129" spans="1:12" ht="15.75" x14ac:dyDescent="0.25">
      <c r="A129" s="14"/>
      <c r="B129" s="15"/>
      <c r="C129" s="11"/>
      <c r="D129" s="7" t="s">
        <v>27</v>
      </c>
      <c r="E129" s="101" t="s">
        <v>63</v>
      </c>
      <c r="F129" s="88">
        <v>200</v>
      </c>
      <c r="G129" s="111">
        <v>1.7</v>
      </c>
      <c r="H129" s="112">
        <v>4.6399999999999997</v>
      </c>
      <c r="I129" s="113">
        <v>10.4</v>
      </c>
      <c r="J129" s="114">
        <v>78.72</v>
      </c>
      <c r="K129" s="86">
        <v>82</v>
      </c>
      <c r="L129" s="43">
        <v>25.7</v>
      </c>
    </row>
    <row r="130" spans="1:12" ht="15.75" x14ac:dyDescent="0.25">
      <c r="A130" s="14"/>
      <c r="B130" s="15"/>
      <c r="C130" s="11"/>
      <c r="D130" s="7" t="s">
        <v>28</v>
      </c>
      <c r="E130" s="110" t="s">
        <v>81</v>
      </c>
      <c r="F130" s="115">
        <v>230</v>
      </c>
      <c r="G130" s="116">
        <v>19.350000000000001</v>
      </c>
      <c r="H130" s="117">
        <v>43.194000000000003</v>
      </c>
      <c r="I130" s="117">
        <v>39.69</v>
      </c>
      <c r="J130" s="117">
        <v>625.6</v>
      </c>
      <c r="K130" s="115">
        <v>265</v>
      </c>
      <c r="L130" s="43">
        <v>32.94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4" t="s">
        <v>43</v>
      </c>
      <c r="F132" s="61">
        <v>200</v>
      </c>
      <c r="G132" s="78">
        <v>0.2</v>
      </c>
      <c r="H132" s="79">
        <v>0</v>
      </c>
      <c r="I132" s="79">
        <v>15</v>
      </c>
      <c r="J132" s="80">
        <v>58</v>
      </c>
      <c r="K132" s="61">
        <v>685</v>
      </c>
      <c r="L132" s="43">
        <v>3.82</v>
      </c>
    </row>
    <row r="133" spans="1:12" ht="15.75" x14ac:dyDescent="0.25">
      <c r="A133" s="14"/>
      <c r="B133" s="15"/>
      <c r="C133" s="11"/>
      <c r="D133" s="7" t="s">
        <v>31</v>
      </c>
      <c r="E133" s="55" t="s">
        <v>82</v>
      </c>
      <c r="F133" s="62" t="s">
        <v>83</v>
      </c>
      <c r="G133" s="63">
        <v>1.9750000000000001</v>
      </c>
      <c r="H133" s="64">
        <v>0.25</v>
      </c>
      <c r="I133" s="64">
        <v>12.074999999999999</v>
      </c>
      <c r="J133" s="65">
        <v>58.45</v>
      </c>
      <c r="K133" s="62" t="s">
        <v>50</v>
      </c>
      <c r="L133" s="43">
        <v>9.1999999999999993</v>
      </c>
    </row>
    <row r="134" spans="1:12" ht="15.75" x14ac:dyDescent="0.25">
      <c r="A134" s="14"/>
      <c r="B134" s="15"/>
      <c r="C134" s="11"/>
      <c r="D134" s="7" t="s">
        <v>32</v>
      </c>
      <c r="E134" s="55" t="s">
        <v>45</v>
      </c>
      <c r="F134" s="62">
        <v>25</v>
      </c>
      <c r="G134" s="66">
        <v>1.25</v>
      </c>
      <c r="H134" s="67">
        <v>0.25</v>
      </c>
      <c r="I134" s="67">
        <v>11.4</v>
      </c>
      <c r="J134" s="68">
        <f>52.5</f>
        <v>52.5</v>
      </c>
      <c r="K134" s="62" t="s">
        <v>50</v>
      </c>
      <c r="L134" s="43">
        <v>1.58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>SUM(G128:G136)</f>
        <v>25.075000000000003</v>
      </c>
      <c r="H137" s="19">
        <f>SUM(H128:H136)</f>
        <v>48.434000000000005</v>
      </c>
      <c r="I137" s="19">
        <f>SUM(I128:I136)</f>
        <v>90.465000000000003</v>
      </c>
      <c r="J137" s="19">
        <f>SUM(J128:J136)</f>
        <v>883.92000000000007</v>
      </c>
      <c r="K137" s="25"/>
      <c r="L137" s="19">
        <f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130" t="s">
        <v>4</v>
      </c>
      <c r="D138" s="131"/>
      <c r="E138" s="31"/>
      <c r="F138" s="32">
        <f>F127+F137</f>
        <v>715</v>
      </c>
      <c r="G138" s="32">
        <f>G127+G137</f>
        <v>25.075000000000003</v>
      </c>
      <c r="H138" s="32">
        <f>H127+H137</f>
        <v>48.434000000000005</v>
      </c>
      <c r="I138" s="32">
        <f>I127+I137</f>
        <v>90.465000000000003</v>
      </c>
      <c r="J138" s="32">
        <f>J127+J137</f>
        <v>883.92000000000007</v>
      </c>
      <c r="K138" s="32"/>
      <c r="L138" s="32">
        <f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47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8" t="s">
        <v>51</v>
      </c>
      <c r="F147" s="119">
        <v>60</v>
      </c>
      <c r="G147" s="107">
        <v>0.6</v>
      </c>
      <c r="H147" s="107">
        <v>0.1</v>
      </c>
      <c r="I147" s="107">
        <v>1.9</v>
      </c>
      <c r="J147" s="107">
        <v>10.65</v>
      </c>
      <c r="K147" s="119" t="s">
        <v>47</v>
      </c>
      <c r="L147" s="43">
        <v>12</v>
      </c>
    </row>
    <row r="148" spans="1:12" ht="31.5" x14ac:dyDescent="0.25">
      <c r="A148" s="23"/>
      <c r="B148" s="15"/>
      <c r="C148" s="11"/>
      <c r="D148" s="7" t="s">
        <v>27</v>
      </c>
      <c r="E148" s="120" t="s">
        <v>84</v>
      </c>
      <c r="F148" s="86">
        <v>200</v>
      </c>
      <c r="G148" s="102">
        <v>6.68</v>
      </c>
      <c r="H148" s="85">
        <v>4.5999999999999996</v>
      </c>
      <c r="I148" s="85">
        <v>16.28</v>
      </c>
      <c r="J148" s="103">
        <v>133.13999999999999</v>
      </c>
      <c r="K148" s="86" t="s">
        <v>87</v>
      </c>
      <c r="L148" s="43">
        <v>20.25</v>
      </c>
    </row>
    <row r="149" spans="1:12" ht="47.25" x14ac:dyDescent="0.25">
      <c r="A149" s="23"/>
      <c r="B149" s="15"/>
      <c r="C149" s="11"/>
      <c r="D149" s="7" t="s">
        <v>28</v>
      </c>
      <c r="E149" s="57" t="s">
        <v>85</v>
      </c>
      <c r="F149" s="60">
        <v>200</v>
      </c>
      <c r="G149" s="75">
        <v>7.2</v>
      </c>
      <c r="H149" s="76">
        <v>12</v>
      </c>
      <c r="I149" s="76">
        <v>20</v>
      </c>
      <c r="J149" s="77">
        <v>216</v>
      </c>
      <c r="K149" s="60" t="s">
        <v>48</v>
      </c>
      <c r="L149" s="43">
        <v>31.8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x14ac:dyDescent="0.25">
      <c r="A151" s="23"/>
      <c r="B151" s="15"/>
      <c r="C151" s="11"/>
      <c r="D151" s="7" t="s">
        <v>30</v>
      </c>
      <c r="E151" s="57" t="s">
        <v>86</v>
      </c>
      <c r="F151" s="83">
        <v>200</v>
      </c>
      <c r="G151" s="53">
        <v>0.6</v>
      </c>
      <c r="H151" s="53">
        <v>0</v>
      </c>
      <c r="I151" s="53">
        <v>31.4</v>
      </c>
      <c r="J151" s="57">
        <v>124</v>
      </c>
      <c r="K151" s="60">
        <v>349</v>
      </c>
      <c r="L151" s="43">
        <v>9.1199999999999992</v>
      </c>
    </row>
    <row r="152" spans="1:12" ht="15.75" x14ac:dyDescent="0.25">
      <c r="A152" s="23"/>
      <c r="B152" s="15"/>
      <c r="C152" s="11"/>
      <c r="D152" s="7" t="s">
        <v>31</v>
      </c>
      <c r="E152" s="91" t="s">
        <v>57</v>
      </c>
      <c r="F152" s="92" t="s">
        <v>58</v>
      </c>
      <c r="G152" s="63">
        <v>4.18</v>
      </c>
      <c r="H152" s="64">
        <v>1.6</v>
      </c>
      <c r="I152" s="64">
        <v>22.43</v>
      </c>
      <c r="J152" s="65">
        <v>145</v>
      </c>
      <c r="K152" s="93" t="s">
        <v>60</v>
      </c>
      <c r="L152" s="43">
        <v>5.25</v>
      </c>
    </row>
    <row r="153" spans="1:12" ht="15.75" x14ac:dyDescent="0.25">
      <c r="A153" s="23"/>
      <c r="B153" s="15"/>
      <c r="C153" s="11"/>
      <c r="D153" s="7" t="s">
        <v>32</v>
      </c>
      <c r="E153" s="55" t="s">
        <v>45</v>
      </c>
      <c r="F153" s="62">
        <v>25</v>
      </c>
      <c r="G153" s="66">
        <v>1.25</v>
      </c>
      <c r="H153" s="67">
        <v>0.25</v>
      </c>
      <c r="I153" s="67">
        <v>11.4</v>
      </c>
      <c r="J153" s="68">
        <f>52.5</f>
        <v>52.5</v>
      </c>
      <c r="K153" s="62" t="s">
        <v>50</v>
      </c>
      <c r="L153" s="43">
        <v>1.58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685</v>
      </c>
      <c r="G156" s="19">
        <f>SUM(G147:G155)</f>
        <v>20.509999999999998</v>
      </c>
      <c r="H156" s="19">
        <f>SUM(H147:H155)</f>
        <v>18.55</v>
      </c>
      <c r="I156" s="19">
        <f>SUM(I147:I155)</f>
        <v>103.41</v>
      </c>
      <c r="J156" s="19">
        <f>SUM(J147:J155)</f>
        <v>681.29</v>
      </c>
      <c r="K156" s="25"/>
      <c r="L156" s="19">
        <f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130" t="s">
        <v>4</v>
      </c>
      <c r="D157" s="131"/>
      <c r="E157" s="31"/>
      <c r="F157" s="32">
        <f>F146+F156</f>
        <v>685</v>
      </c>
      <c r="G157" s="32">
        <f>G146+G156</f>
        <v>20.509999999999998</v>
      </c>
      <c r="H157" s="32">
        <f>H146+H156</f>
        <v>18.55</v>
      </c>
      <c r="I157" s="32">
        <f>I146+I156</f>
        <v>103.41</v>
      </c>
      <c r="J157" s="32">
        <f>J146+J156</f>
        <v>681.29</v>
      </c>
      <c r="K157" s="32"/>
      <c r="L157" s="32">
        <f>L146+L156</f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47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8" t="s">
        <v>88</v>
      </c>
      <c r="F166" s="119">
        <v>60</v>
      </c>
      <c r="G166" s="107">
        <v>0.6</v>
      </c>
      <c r="H166" s="107">
        <v>0.1</v>
      </c>
      <c r="I166" s="107">
        <v>1.9</v>
      </c>
      <c r="J166" s="107">
        <v>10.65</v>
      </c>
      <c r="K166" s="119" t="s">
        <v>47</v>
      </c>
      <c r="L166" s="43">
        <v>13.25</v>
      </c>
    </row>
    <row r="167" spans="1:12" ht="15.75" x14ac:dyDescent="0.25">
      <c r="A167" s="23"/>
      <c r="B167" s="15"/>
      <c r="C167" s="11"/>
      <c r="D167" s="7" t="s">
        <v>27</v>
      </c>
      <c r="E167" s="101" t="s">
        <v>52</v>
      </c>
      <c r="F167" s="86">
        <v>200</v>
      </c>
      <c r="G167" s="121">
        <v>1.44</v>
      </c>
      <c r="H167" s="85">
        <v>3.98</v>
      </c>
      <c r="I167" s="85">
        <v>6.5</v>
      </c>
      <c r="J167" s="103">
        <v>67.58</v>
      </c>
      <c r="K167" s="81">
        <v>88</v>
      </c>
      <c r="L167" s="43">
        <v>22.65</v>
      </c>
    </row>
    <row r="168" spans="1:12" ht="47.25" x14ac:dyDescent="0.25">
      <c r="A168" s="23"/>
      <c r="B168" s="15"/>
      <c r="C168" s="11"/>
      <c r="D168" s="7" t="s">
        <v>28</v>
      </c>
      <c r="E168" s="53" t="s">
        <v>41</v>
      </c>
      <c r="F168" s="60">
        <v>90</v>
      </c>
      <c r="G168" s="73">
        <v>6.4</v>
      </c>
      <c r="H168" s="73">
        <v>12.1</v>
      </c>
      <c r="I168" s="73">
        <v>7.5</v>
      </c>
      <c r="J168" s="74">
        <v>163.19999999999999</v>
      </c>
      <c r="K168" s="82" t="s">
        <v>48</v>
      </c>
      <c r="L168" s="43">
        <v>23.62</v>
      </c>
    </row>
    <row r="169" spans="1:12" ht="31.5" x14ac:dyDescent="0.25">
      <c r="A169" s="23"/>
      <c r="B169" s="15"/>
      <c r="C169" s="11"/>
      <c r="D169" s="7" t="s">
        <v>29</v>
      </c>
      <c r="E169" s="53" t="s">
        <v>65</v>
      </c>
      <c r="F169" s="60">
        <v>150</v>
      </c>
      <c r="G169" s="75">
        <v>8.1999999999999993</v>
      </c>
      <c r="H169" s="76">
        <v>6.9</v>
      </c>
      <c r="I169" s="76">
        <v>35.9</v>
      </c>
      <c r="J169" s="77">
        <v>238.9</v>
      </c>
      <c r="K169" s="60" t="s">
        <v>69</v>
      </c>
      <c r="L169" s="43">
        <v>8.74</v>
      </c>
    </row>
    <row r="170" spans="1:12" ht="15.75" x14ac:dyDescent="0.25">
      <c r="A170" s="23"/>
      <c r="B170" s="15"/>
      <c r="C170" s="11"/>
      <c r="D170" s="7" t="s">
        <v>30</v>
      </c>
      <c r="E170" s="54" t="s">
        <v>43</v>
      </c>
      <c r="F170" s="61">
        <v>200</v>
      </c>
      <c r="G170" s="78">
        <v>0.2</v>
      </c>
      <c r="H170" s="79">
        <v>0</v>
      </c>
      <c r="I170" s="79">
        <v>15</v>
      </c>
      <c r="J170" s="80">
        <v>58</v>
      </c>
      <c r="K170" s="61">
        <v>685</v>
      </c>
      <c r="L170" s="43">
        <v>3.82</v>
      </c>
    </row>
    <row r="171" spans="1:12" ht="15.75" x14ac:dyDescent="0.25">
      <c r="A171" s="23"/>
      <c r="B171" s="15"/>
      <c r="C171" s="11"/>
      <c r="D171" s="7" t="s">
        <v>31</v>
      </c>
      <c r="E171" s="55" t="s">
        <v>89</v>
      </c>
      <c r="F171" s="62">
        <v>25</v>
      </c>
      <c r="G171" s="63">
        <v>1.9750000000000001</v>
      </c>
      <c r="H171" s="64">
        <v>0.25</v>
      </c>
      <c r="I171" s="64">
        <v>12.074999999999999</v>
      </c>
      <c r="J171" s="65">
        <v>58.45</v>
      </c>
      <c r="K171" s="62" t="s">
        <v>50</v>
      </c>
      <c r="L171" s="43">
        <v>6.34</v>
      </c>
    </row>
    <row r="172" spans="1:12" ht="15.75" x14ac:dyDescent="0.25">
      <c r="A172" s="23"/>
      <c r="B172" s="15"/>
      <c r="C172" s="11"/>
      <c r="D172" s="7" t="s">
        <v>32</v>
      </c>
      <c r="E172" s="55" t="s">
        <v>45</v>
      </c>
      <c r="F172" s="62">
        <v>25</v>
      </c>
      <c r="G172" s="66">
        <v>1.25</v>
      </c>
      <c r="H172" s="67">
        <v>0.25</v>
      </c>
      <c r="I172" s="67">
        <v>11.4</v>
      </c>
      <c r="J172" s="68">
        <f>52.5</f>
        <v>52.5</v>
      </c>
      <c r="K172" s="62" t="s">
        <v>50</v>
      </c>
      <c r="L172" s="43">
        <v>1.58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20.065000000000001</v>
      </c>
      <c r="H175" s="19">
        <f>SUM(H166:H174)</f>
        <v>23.58</v>
      </c>
      <c r="I175" s="19">
        <f>SUM(I166:I174)</f>
        <v>90.275000000000006</v>
      </c>
      <c r="J175" s="19">
        <f>SUM(J166:J174)</f>
        <v>649.28000000000009</v>
      </c>
      <c r="K175" s="25"/>
      <c r="L175" s="19">
        <f>SUM(L166:L174)</f>
        <v>79.999999999999986</v>
      </c>
    </row>
    <row r="176" spans="1:12" ht="15.75" thickBot="1" x14ac:dyDescent="0.25">
      <c r="A176" s="29">
        <f>A158</f>
        <v>2</v>
      </c>
      <c r="B176" s="30">
        <f>B158</f>
        <v>4</v>
      </c>
      <c r="C176" s="130" t="s">
        <v>4</v>
      </c>
      <c r="D176" s="131"/>
      <c r="E176" s="31"/>
      <c r="F176" s="32">
        <f>F165+F175</f>
        <v>750</v>
      </c>
      <c r="G176" s="32">
        <f>G165+G175</f>
        <v>20.065000000000001</v>
      </c>
      <c r="H176" s="32">
        <f>H165+H175</f>
        <v>23.58</v>
      </c>
      <c r="I176" s="32">
        <f>I165+I175</f>
        <v>90.275000000000006</v>
      </c>
      <c r="J176" s="32">
        <f>J165+J175</f>
        <v>649.28000000000009</v>
      </c>
      <c r="K176" s="32"/>
      <c r="L176" s="32">
        <f>L165+L175</f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47.2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8">
        <v>60</v>
      </c>
      <c r="G185" s="69">
        <v>0.6</v>
      </c>
      <c r="H185" s="69">
        <v>0.1</v>
      </c>
      <c r="I185" s="69">
        <v>1.9</v>
      </c>
      <c r="J185" s="69">
        <v>10.65</v>
      </c>
      <c r="K185" s="58" t="s">
        <v>47</v>
      </c>
      <c r="L185" s="43">
        <v>6.36</v>
      </c>
    </row>
    <row r="186" spans="1:12" ht="15.75" x14ac:dyDescent="0.25">
      <c r="A186" s="23"/>
      <c r="B186" s="15"/>
      <c r="C186" s="11"/>
      <c r="D186" s="7" t="s">
        <v>27</v>
      </c>
      <c r="E186" s="85" t="s">
        <v>90</v>
      </c>
      <c r="F186" s="86">
        <v>200</v>
      </c>
      <c r="G186" s="70">
        <v>1.88</v>
      </c>
      <c r="H186" s="71">
        <v>5.0999999999999996</v>
      </c>
      <c r="I186" s="71">
        <v>13.92</v>
      </c>
      <c r="J186" s="72">
        <v>113</v>
      </c>
      <c r="K186" s="86">
        <v>102</v>
      </c>
      <c r="L186" s="43">
        <v>27.49</v>
      </c>
    </row>
    <row r="187" spans="1:12" ht="47.25" x14ac:dyDescent="0.25">
      <c r="A187" s="23"/>
      <c r="B187" s="15"/>
      <c r="C187" s="11"/>
      <c r="D187" s="7" t="s">
        <v>28</v>
      </c>
      <c r="E187" s="57" t="s">
        <v>91</v>
      </c>
      <c r="F187" s="104">
        <v>90</v>
      </c>
      <c r="G187" s="122">
        <v>17.100000000000001</v>
      </c>
      <c r="H187" s="77">
        <v>11.99</v>
      </c>
      <c r="I187" s="77">
        <v>0</v>
      </c>
      <c r="J187" s="77">
        <v>176.34</v>
      </c>
      <c r="K187" s="104" t="s">
        <v>68</v>
      </c>
      <c r="L187" s="43">
        <v>23.54</v>
      </c>
    </row>
    <row r="188" spans="1:12" ht="31.5" x14ac:dyDescent="0.25">
      <c r="A188" s="23"/>
      <c r="B188" s="15"/>
      <c r="C188" s="11"/>
      <c r="D188" s="7" t="s">
        <v>29</v>
      </c>
      <c r="E188" s="53" t="s">
        <v>54</v>
      </c>
      <c r="F188" s="60">
        <v>150</v>
      </c>
      <c r="G188" s="75">
        <v>3.1</v>
      </c>
      <c r="H188" s="123">
        <v>6</v>
      </c>
      <c r="I188" s="73">
        <v>19.7</v>
      </c>
      <c r="J188" s="74">
        <v>145.80000000000001</v>
      </c>
      <c r="K188" s="60" t="s">
        <v>59</v>
      </c>
      <c r="L188" s="43">
        <v>11.45</v>
      </c>
    </row>
    <row r="189" spans="1:12" ht="15.75" x14ac:dyDescent="0.25">
      <c r="A189" s="23"/>
      <c r="B189" s="15"/>
      <c r="C189" s="11"/>
      <c r="D189" s="7" t="s">
        <v>30</v>
      </c>
      <c r="E189" s="53" t="s">
        <v>55</v>
      </c>
      <c r="F189" s="84">
        <v>200</v>
      </c>
      <c r="G189" s="75">
        <v>1</v>
      </c>
      <c r="H189" s="73">
        <v>0.2</v>
      </c>
      <c r="I189" s="73">
        <v>25.6</v>
      </c>
      <c r="J189" s="74">
        <v>86.6</v>
      </c>
      <c r="K189" s="60">
        <v>372</v>
      </c>
      <c r="L189" s="43">
        <v>7.14</v>
      </c>
    </row>
    <row r="190" spans="1:12" ht="15.75" x14ac:dyDescent="0.25">
      <c r="A190" s="23"/>
      <c r="B190" s="15"/>
      <c r="C190" s="11"/>
      <c r="D190" s="7" t="s">
        <v>31</v>
      </c>
      <c r="E190" s="124" t="s">
        <v>67</v>
      </c>
      <c r="F190" s="125">
        <v>25</v>
      </c>
      <c r="G190" s="126">
        <v>1.9750000000000001</v>
      </c>
      <c r="H190" s="127">
        <v>0.25</v>
      </c>
      <c r="I190" s="127">
        <v>12.074999999999999</v>
      </c>
      <c r="J190" s="128">
        <v>58.45</v>
      </c>
      <c r="K190" s="125" t="s">
        <v>50</v>
      </c>
      <c r="L190" s="43">
        <v>2.44</v>
      </c>
    </row>
    <row r="191" spans="1:12" ht="15.75" x14ac:dyDescent="0.25">
      <c r="A191" s="23"/>
      <c r="B191" s="15"/>
      <c r="C191" s="11"/>
      <c r="D191" s="7" t="s">
        <v>32</v>
      </c>
      <c r="E191" s="55" t="s">
        <v>45</v>
      </c>
      <c r="F191" s="62">
        <v>25</v>
      </c>
      <c r="G191" s="66">
        <v>1.25</v>
      </c>
      <c r="H191" s="67">
        <v>0.25</v>
      </c>
      <c r="I191" s="67">
        <v>11.4</v>
      </c>
      <c r="J191" s="68">
        <f>52.5</f>
        <v>52.5</v>
      </c>
      <c r="K191" s="62" t="s">
        <v>50</v>
      </c>
      <c r="L191" s="43">
        <v>1.58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26.905000000000005</v>
      </c>
      <c r="H194" s="19">
        <f>SUM(H185:H193)</f>
        <v>23.889999999999997</v>
      </c>
      <c r="I194" s="19">
        <f>SUM(I185:I193)</f>
        <v>84.594999999999999</v>
      </c>
      <c r="J194" s="19">
        <f>SUM(J185:J193)</f>
        <v>643.34</v>
      </c>
      <c r="K194" s="25"/>
      <c r="L194" s="19">
        <f>SUM(L185:L193)</f>
        <v>80</v>
      </c>
    </row>
    <row r="195" spans="1:12" ht="15.75" thickBot="1" x14ac:dyDescent="0.25">
      <c r="A195" s="29">
        <f>A177</f>
        <v>2</v>
      </c>
      <c r="B195" s="30">
        <f>B177</f>
        <v>5</v>
      </c>
      <c r="C195" s="130" t="s">
        <v>4</v>
      </c>
      <c r="D195" s="131"/>
      <c r="E195" s="31"/>
      <c r="F195" s="32">
        <f>F184+F194</f>
        <v>750</v>
      </c>
      <c r="G195" s="32">
        <f>G184+G194</f>
        <v>26.905000000000005</v>
      </c>
      <c r="H195" s="32">
        <f>H184+H194</f>
        <v>23.889999999999997</v>
      </c>
      <c r="I195" s="32">
        <f>I184+I194</f>
        <v>84.594999999999999</v>
      </c>
      <c r="J195" s="32">
        <f>J184+J194</f>
        <v>643.34</v>
      </c>
      <c r="K195" s="32"/>
      <c r="L195" s="32">
        <f>L184+L194</f>
        <v>80</v>
      </c>
    </row>
    <row r="196" spans="1:12" ht="13.5" thickBot="1" x14ac:dyDescent="0.25">
      <c r="A196" s="27"/>
      <c r="B196" s="28"/>
      <c r="C196" s="134" t="s">
        <v>5</v>
      </c>
      <c r="D196" s="134"/>
      <c r="E196" s="134"/>
      <c r="F196" s="34">
        <f>(F24+F43+F62+F81+F100+F119+F138+F157+F176+F195)/(IF(F24=0,0,1)+IF(F43=0,0,1)+IF(F62=0,0,1)+IF(F81=0,0,1)+IF(F100=0,0,1)+IF(F119=0,0,1)+IF(F138=0,0,1)+IF(F157=0,0,1)+IF(F176=0,0,1)+IF(F195=0,0,1))</f>
        <v>729</v>
      </c>
      <c r="G196" s="34">
        <f>(G24+G43+G62+G81+G100+G119+G138+G157+G176+G195)/(IF(G24=0,0,1)+IF(G43=0,0,1)+IF(G62=0,0,1)+IF(G81=0,0,1)+IF(G100=0,0,1)+IF(G119=0,0,1)+IF(G138=0,0,1)+IF(G157=0,0,1)+IF(G176=0,0,1)+IF(G195=0,0,1))</f>
        <v>22.105499999999999</v>
      </c>
      <c r="H196" s="34">
        <f>(H24+H43+H62+H81+H100+H119+H138+H157+H176+H195)/(IF(H24=0,0,1)+IF(H43=0,0,1)+IF(H62=0,0,1)+IF(H81=0,0,1)+IF(H100=0,0,1)+IF(H119=0,0,1)+IF(H138=0,0,1)+IF(H157=0,0,1)+IF(H176=0,0,1)+IF(H195=0,0,1))</f>
        <v>26.238400000000002</v>
      </c>
      <c r="I196" s="34">
        <f>(I24+I43+I62+I81+I100+I119+I138+I157+I176+I195)/(IF(I24=0,0,1)+IF(I43=0,0,1)+IF(I62=0,0,1)+IF(I81=0,0,1)+IF(I100=0,0,1)+IF(I119=0,0,1)+IF(I138=0,0,1)+IF(I157=0,0,1)+IF(I176=0,0,1)+IF(I195=0,0,1))</f>
        <v>98.352500000000006</v>
      </c>
      <c r="J196" s="34">
        <f>(J24+J43+J62+J81+J100+J119+J138+J157+J176+J195)/(IF(J24=0,0,1)+IF(J43=0,0,1)+IF(J62=0,0,1)+IF(J81=0,0,1)+IF(J100=0,0,1)+IF(J119=0,0,1)+IF(J138=0,0,1)+IF(J157=0,0,1)+IF(J176=0,0,1)+IF(J195=0,0,1))</f>
        <v>688.19900000000007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2024-09-11T20:12:16Z</dcterms:modified>
</cp:coreProperties>
</file>