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<sst xmlns="http://schemas.openxmlformats.org/spreadsheetml/2006/main" count="306" uniqueCount="95">
  <si>
    <t xml:space="preserve">Школа</t>
  </si>
  <si>
    <t xml:space="preserve">МБОУ «Жердевская СОШ №2»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</si>
  <si>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</si>
  <si>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</si>
  <si>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</si>
  <si>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</si>
  <si>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</si>
  <si>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Чернышова Г.С.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</si>
  <si>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</si>
  <si>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</si>
  <si>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</si>
  <si>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</si>
  <si>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</si>
  <si>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</si>
  <si>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</si>
  <si>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</si>
  <si>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</si>
  <si>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</si>
  <si>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</si>
  <si>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</si>
  <si>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</si>
  <si>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</si>
  <si>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</si>
  <si>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</si>
  <si>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</si>
  <si>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</si>
  <si>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</si>
  <si>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</si>
  <si>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</si>
  <si>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</si>
  <si>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</si>
  <si>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</si>
  <si>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</si>
  <si>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</si>
  <si>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Овощи свежие (огурцы/ помидоры)/овощи консервированные</t>
  </si>
  <si>
    <t xml:space="preserve">54-2з-2020/54-3з-2020</t>
  </si>
  <si>
    <t xml:space="preserve">1 блюдо</t>
  </si>
  <si>
    <t xml:space="preserve">Суп-лапша домашняя</t>
  </si>
  <si>
    <t xml:space="preserve">2 блюдо</t>
  </si>
  <si>
    <t xml:space="preserve">Азу (мясо тушенное с овощами)</t>
  </si>
  <si>
    <t xml:space="preserve">Фирменное блюдо</t>
  </si>
  <si>
    <t xml:space="preserve">гарнир</t>
  </si>
  <si>
    <t xml:space="preserve">Рис отварной</t>
  </si>
  <si>
    <t xml:space="preserve">54-6г-2020</t>
  </si>
  <si>
    <t xml:space="preserve">напиток</t>
  </si>
  <si>
    <t xml:space="preserve">Чай с сахаром</t>
  </si>
  <si>
    <t xml:space="preserve">хлеб бел.</t>
  </si>
  <si>
    <t xml:space="preserve">Хлеб пшеничный/ кондитерские изделия</t>
  </si>
  <si>
    <t xml:space="preserve">ПР</t>
  </si>
  <si>
    <t xml:space="preserve">хлеб черн.</t>
  </si>
  <si>
    <t xml:space="preserve">Хлеб ржаной</t>
  </si>
  <si>
    <t xml:space="preserve">Фрукты свежие (апельсин)</t>
  </si>
  <si>
    <t xml:space="preserve">Итого за день:</t>
  </si>
  <si>
    <t xml:space="preserve">Овощи свежие (огурцы/помидоры)           </t>
  </si>
  <si>
    <t xml:space="preserve">Щи из свежей капусты с картофелем</t>
  </si>
  <si>
    <t xml:space="preserve">Рыба запеченная под молочным соусом </t>
  </si>
  <si>
    <t xml:space="preserve">Картофельное пюре</t>
  </si>
  <si>
    <t xml:space="preserve">54-11г-2020</t>
  </si>
  <si>
    <t xml:space="preserve">Компот из свежих ягод</t>
  </si>
  <si>
    <t xml:space="preserve">200</t>
  </si>
  <si>
    <t xml:space="preserve">Булочка школьная/кондитерское изделие</t>
  </si>
  <si>
    <t xml:space="preserve">50/30</t>
  </si>
  <si>
    <t xml:space="preserve">428/ ПР</t>
  </si>
  <si>
    <t xml:space="preserve">Суп картофельный с рисом</t>
  </si>
  <si>
    <t xml:space="preserve">Каша молочная пшенная</t>
  </si>
  <si>
    <t xml:space="preserve">Борщ с капустой и картофелем</t>
  </si>
  <si>
    <t xml:space="preserve">Гуляш из куриного филе</t>
  </si>
  <si>
    <t xml:space="preserve">Фирменное  блюдо</t>
  </si>
  <si>
    <t xml:space="preserve">Каша гречневая рассыпчатая</t>
  </si>
  <si>
    <t xml:space="preserve">54-4г-2020</t>
  </si>
  <si>
    <t xml:space="preserve">Сок фруктовый</t>
  </si>
  <si>
    <t xml:space="preserve">Хлеб пшеничный</t>
  </si>
  <si>
    <t xml:space="preserve">Овощи свежие (салат из свеклы)</t>
  </si>
  <si>
    <t xml:space="preserve">Рассольник  Ленинградский</t>
  </si>
  <si>
    <t xml:space="preserve">Рагу из курицы с картофелем</t>
  </si>
  <si>
    <t xml:space="preserve">Компот из смеси сухофруктов</t>
  </si>
  <si>
    <t xml:space="preserve">Суп с рыбными консервами</t>
  </si>
  <si>
    <t xml:space="preserve">54-12с-2020</t>
  </si>
  <si>
    <t xml:space="preserve">Котлеты домашние</t>
  </si>
  <si>
    <t xml:space="preserve">Макароны отварные</t>
  </si>
  <si>
    <t xml:space="preserve">54-1г-2020</t>
  </si>
  <si>
    <t xml:space="preserve">Кисель из концентрата на плодовых</t>
  </si>
  <si>
    <t xml:space="preserve">Кондитерское изделие (пряник)</t>
  </si>
  <si>
    <t xml:space="preserve">Плов</t>
  </si>
  <si>
    <t xml:space="preserve">Хлеб пшеничный/кондитерское изделие</t>
  </si>
  <si>
    <t xml:space="preserve">25/30</t>
  </si>
  <si>
    <t xml:space="preserve">Суп картофельный с горохом</t>
  </si>
  <si>
    <t xml:space="preserve">54-8с-2020</t>
  </si>
  <si>
    <t xml:space="preserve">Пельмени отварные</t>
  </si>
  <si>
    <t xml:space="preserve">Какао</t>
  </si>
  <si>
    <t xml:space="preserve">Овощи свежие (винегрет)</t>
  </si>
  <si>
    <t xml:space="preserve">Хлеб пшеничный/ кондитерское изделие</t>
  </si>
  <si>
    <t xml:space="preserve">Суп рисовый с фрикадельками</t>
  </si>
  <si>
    <t xml:space="preserve">Курица запеченная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</si>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</sst>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General"/>
    <numFmt numFmtId="167" formatCode="[$-419]General"/>
    <numFmt numFmtId="168" formatCode="[$-419]0"/>
    <numFmt numFmtId="169" formatCode="[$-419]@"/>
    <numFmt numFmtId="170" formatCode="@"/>
    <numFmt numFmtId="171" formatCode="0.00"/>
  </numFmts>
  <fonts count="1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19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3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3" borderId="2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3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1" fillId="0" borderId="1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13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1" fillId="0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1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3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0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0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2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0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2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3" borderId="2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3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3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1" fillId="3" borderId="2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0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3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1" fillId="3" borderId="19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3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0" borderId="2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11" fillId="3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1" fillId="0" borderId="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3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7"/>
      <c r="E3" s="8" t="s">
        <v>9</v>
      </c>
      <c r="G3" s="1" t="s">
        <v>10</v>
      </c>
      <c r="H3" s="9" t="n">
        <v>2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3.8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3.8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37.3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42" t="s">
        <v>34</v>
      </c>
      <c r="F14" s="43" t="n">
        <v>60</v>
      </c>
      <c r="G14" s="44" t="n">
        <v>0.6</v>
      </c>
      <c r="H14" s="44" t="n">
        <v>0.1</v>
      </c>
      <c r="I14" s="44" t="n">
        <v>1.9</v>
      </c>
      <c r="J14" s="44" t="n">
        <v>10.65</v>
      </c>
      <c r="K14" s="45" t="s">
        <v>35</v>
      </c>
      <c r="L14" s="29" t="n">
        <v>6.76</v>
      </c>
    </row>
    <row r="15" customFormat="false" ht="15" hidden="false" customHeight="false" outlineLevel="0" collapsed="false">
      <c r="A15" s="24"/>
      <c r="B15" s="25"/>
      <c r="C15" s="26"/>
      <c r="D15" s="31" t="s">
        <v>36</v>
      </c>
      <c r="E15" s="46" t="s">
        <v>37</v>
      </c>
      <c r="F15" s="47" t="n">
        <v>200</v>
      </c>
      <c r="G15" s="48" t="n">
        <v>6.08</v>
      </c>
      <c r="H15" s="49" t="n">
        <v>4.56</v>
      </c>
      <c r="I15" s="49" t="n">
        <v>16</v>
      </c>
      <c r="J15" s="50" t="n">
        <v>129.36</v>
      </c>
      <c r="K15" s="51" t="n">
        <v>113</v>
      </c>
      <c r="L15" s="29" t="n">
        <v>20.81</v>
      </c>
    </row>
    <row r="16" customFormat="false" ht="25.35" hidden="false" customHeight="false" outlineLevel="0" collapsed="false">
      <c r="A16" s="24"/>
      <c r="B16" s="25"/>
      <c r="C16" s="26"/>
      <c r="D16" s="31" t="s">
        <v>38</v>
      </c>
      <c r="E16" s="52" t="s">
        <v>39</v>
      </c>
      <c r="F16" s="53" t="n">
        <v>90</v>
      </c>
      <c r="G16" s="54" t="n">
        <v>6.4</v>
      </c>
      <c r="H16" s="54" t="n">
        <v>12.1</v>
      </c>
      <c r="I16" s="54" t="n">
        <v>7.5</v>
      </c>
      <c r="J16" s="55" t="n">
        <v>163.2</v>
      </c>
      <c r="K16" s="56" t="s">
        <v>40</v>
      </c>
      <c r="L16" s="29" t="n">
        <v>23.62</v>
      </c>
    </row>
    <row r="17" customFormat="false" ht="25.35" hidden="false" customHeight="false" outlineLevel="0" collapsed="false">
      <c r="A17" s="24"/>
      <c r="B17" s="25"/>
      <c r="C17" s="26"/>
      <c r="D17" s="31" t="s">
        <v>41</v>
      </c>
      <c r="E17" s="52" t="s">
        <v>42</v>
      </c>
      <c r="F17" s="53" t="n">
        <v>150</v>
      </c>
      <c r="G17" s="57" t="n">
        <v>3.6</v>
      </c>
      <c r="H17" s="57" t="n">
        <v>5.4</v>
      </c>
      <c r="I17" s="58" t="n">
        <v>36.4</v>
      </c>
      <c r="J17" s="59" t="n">
        <v>208.7</v>
      </c>
      <c r="K17" s="60" t="s">
        <v>43</v>
      </c>
      <c r="L17" s="29" t="n">
        <v>8.69</v>
      </c>
    </row>
    <row r="18" customFormat="false" ht="15" hidden="false" customHeight="false" outlineLevel="0" collapsed="false">
      <c r="A18" s="24"/>
      <c r="B18" s="25"/>
      <c r="C18" s="26"/>
      <c r="D18" s="31" t="s">
        <v>44</v>
      </c>
      <c r="E18" s="61" t="s">
        <v>45</v>
      </c>
      <c r="F18" s="62" t="n">
        <v>200</v>
      </c>
      <c r="G18" s="63" t="n">
        <v>0.2</v>
      </c>
      <c r="H18" s="64" t="n">
        <v>0</v>
      </c>
      <c r="I18" s="64" t="n">
        <v>15</v>
      </c>
      <c r="J18" s="65" t="n">
        <v>58</v>
      </c>
      <c r="K18" s="62" t="n">
        <v>685</v>
      </c>
      <c r="L18" s="29" t="n">
        <v>3.05</v>
      </c>
    </row>
    <row r="19" customFormat="false" ht="15" hidden="false" customHeight="false" outlineLevel="0" collapsed="false">
      <c r="A19" s="24"/>
      <c r="B19" s="25"/>
      <c r="C19" s="26"/>
      <c r="D19" s="31" t="s">
        <v>46</v>
      </c>
      <c r="E19" s="66" t="s">
        <v>47</v>
      </c>
      <c r="F19" s="67" t="n">
        <v>25</v>
      </c>
      <c r="G19" s="68" t="n">
        <v>1.975</v>
      </c>
      <c r="H19" s="69" t="n">
        <v>0.25</v>
      </c>
      <c r="I19" s="69" t="n">
        <v>12.075</v>
      </c>
      <c r="J19" s="70" t="n">
        <v>58.45</v>
      </c>
      <c r="K19" s="60" t="s">
        <v>48</v>
      </c>
      <c r="L19" s="29" t="n">
        <v>6.99</v>
      </c>
    </row>
    <row r="20" customFormat="false" ht="15" hidden="false" customHeight="false" outlineLevel="0" collapsed="false">
      <c r="A20" s="24"/>
      <c r="B20" s="25"/>
      <c r="C20" s="26"/>
      <c r="D20" s="31" t="s">
        <v>49</v>
      </c>
      <c r="E20" s="66" t="s">
        <v>50</v>
      </c>
      <c r="F20" s="67" t="n">
        <v>25</v>
      </c>
      <c r="G20" s="71" t="n">
        <v>1.25</v>
      </c>
      <c r="H20" s="72" t="n">
        <v>0.25</v>
      </c>
      <c r="I20" s="72" t="n">
        <v>11.4</v>
      </c>
      <c r="J20" s="73" t="n">
        <f aca="false">52.5</f>
        <v>52.5</v>
      </c>
      <c r="K20" s="74" t="s">
        <v>48</v>
      </c>
      <c r="L20" s="29" t="n">
        <v>1.58</v>
      </c>
    </row>
    <row r="21" customFormat="false" ht="15" hidden="false" customHeight="false" outlineLevel="0" collapsed="false">
      <c r="A21" s="24"/>
      <c r="B21" s="25"/>
      <c r="C21" s="26"/>
      <c r="D21" s="75" t="s">
        <v>30</v>
      </c>
      <c r="E21" s="76" t="s">
        <v>51</v>
      </c>
      <c r="F21" s="53" t="n">
        <v>100</v>
      </c>
      <c r="G21" s="57" t="n">
        <v>1.29</v>
      </c>
      <c r="H21" s="58" t="n">
        <v>0.21</v>
      </c>
      <c r="I21" s="58" t="n">
        <v>2.14</v>
      </c>
      <c r="J21" s="59" t="n">
        <v>52.5</v>
      </c>
      <c r="K21" s="74" t="s">
        <v>48</v>
      </c>
      <c r="L21" s="29" t="n">
        <v>8.5</v>
      </c>
    </row>
    <row r="22" customFormat="false" ht="13.8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850</v>
      </c>
      <c r="G23" s="37" t="n">
        <f aca="false">SUM(G14:G22)</f>
        <v>21.395</v>
      </c>
      <c r="H23" s="37" t="n">
        <f aca="false">SUM(H14:H22)</f>
        <v>22.87</v>
      </c>
      <c r="I23" s="37" t="n">
        <f aca="false">SUM(I14:I22)</f>
        <v>102.415</v>
      </c>
      <c r="J23" s="37" t="n">
        <f aca="false">SUM(J14:J22)</f>
        <v>733.36</v>
      </c>
      <c r="K23" s="38"/>
      <c r="L23" s="37" t="n">
        <f aca="false">SUM(L14:L22)</f>
        <v>80</v>
      </c>
    </row>
    <row r="24" customFormat="false" ht="12.75" hidden="false" customHeight="true" outlineLevel="0" collapsed="false">
      <c r="A24" s="77" t="n">
        <f aca="false">A6</f>
        <v>1</v>
      </c>
      <c r="B24" s="78" t="n">
        <f aca="false">B6</f>
        <v>1</v>
      </c>
      <c r="C24" s="79" t="s">
        <v>52</v>
      </c>
      <c r="D24" s="79"/>
      <c r="E24" s="80"/>
      <c r="F24" s="81" t="n">
        <f aca="false">F13+F23</f>
        <v>850</v>
      </c>
      <c r="G24" s="81" t="n">
        <f aca="false">G13+G23</f>
        <v>21.395</v>
      </c>
      <c r="H24" s="81" t="n">
        <f aca="false">H13+H23</f>
        <v>22.87</v>
      </c>
      <c r="I24" s="81" t="n">
        <f aca="false">I13+I23</f>
        <v>102.415</v>
      </c>
      <c r="J24" s="81" t="n">
        <f aca="false">J13+J23</f>
        <v>733.36</v>
      </c>
      <c r="K24" s="81"/>
      <c r="L24" s="81" t="n">
        <f aca="false">L13+L23</f>
        <v>80</v>
      </c>
    </row>
    <row r="25" customFormat="false" ht="13.8" hidden="false" customHeight="false" outlineLevel="0" collapsed="false">
      <c r="A25" s="82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3.8" hidden="false" customHeight="false" outlineLevel="0" collapsed="false">
      <c r="A26" s="82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3.8" hidden="false" customHeight="false" outlineLevel="0" collapsed="false">
      <c r="A27" s="82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3.8" hidden="false" customHeight="false" outlineLevel="0" collapsed="false">
      <c r="A28" s="82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3.8" hidden="false" customHeight="false" outlineLevel="0" collapsed="false">
      <c r="A29" s="82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82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82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83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37.3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42" t="s">
        <v>53</v>
      </c>
      <c r="F33" s="43" t="n">
        <v>60</v>
      </c>
      <c r="G33" s="44" t="n">
        <v>0.6</v>
      </c>
      <c r="H33" s="44" t="n">
        <v>0.1</v>
      </c>
      <c r="I33" s="44" t="n">
        <v>1.9</v>
      </c>
      <c r="J33" s="44" t="n">
        <v>10.65</v>
      </c>
      <c r="K33" s="45" t="s">
        <v>35</v>
      </c>
      <c r="L33" s="29" t="n">
        <v>6.64</v>
      </c>
    </row>
    <row r="34" customFormat="false" ht="15" hidden="false" customHeight="false" outlineLevel="0" collapsed="false">
      <c r="A34" s="82"/>
      <c r="B34" s="25"/>
      <c r="C34" s="26"/>
      <c r="D34" s="31" t="s">
        <v>36</v>
      </c>
      <c r="E34" s="46" t="s">
        <v>54</v>
      </c>
      <c r="F34" s="47" t="n">
        <v>200</v>
      </c>
      <c r="G34" s="48" t="n">
        <v>1.44</v>
      </c>
      <c r="H34" s="49" t="n">
        <v>3.98</v>
      </c>
      <c r="I34" s="49" t="n">
        <v>6.5</v>
      </c>
      <c r="J34" s="50" t="n">
        <v>67.58</v>
      </c>
      <c r="K34" s="51" t="n">
        <v>88</v>
      </c>
      <c r="L34" s="29" t="n">
        <v>24.65</v>
      </c>
    </row>
    <row r="35" customFormat="false" ht="15" hidden="false" customHeight="false" outlineLevel="0" collapsed="false">
      <c r="A35" s="82"/>
      <c r="B35" s="25"/>
      <c r="C35" s="26"/>
      <c r="D35" s="31" t="s">
        <v>38</v>
      </c>
      <c r="E35" s="52" t="s">
        <v>55</v>
      </c>
      <c r="F35" s="53" t="n">
        <v>90</v>
      </c>
      <c r="G35" s="54" t="n">
        <v>9.36</v>
      </c>
      <c r="H35" s="54" t="n">
        <v>9.72</v>
      </c>
      <c r="I35" s="54" t="n">
        <v>5.31</v>
      </c>
      <c r="J35" s="55" t="n">
        <v>147.6</v>
      </c>
      <c r="K35" s="56" t="n">
        <v>386</v>
      </c>
      <c r="L35" s="29" t="n">
        <v>20.1</v>
      </c>
    </row>
    <row r="36" customFormat="false" ht="25.35" hidden="false" customHeight="false" outlineLevel="0" collapsed="false">
      <c r="A36" s="82"/>
      <c r="B36" s="25"/>
      <c r="C36" s="26"/>
      <c r="D36" s="31" t="s">
        <v>41</v>
      </c>
      <c r="E36" s="52" t="s">
        <v>56</v>
      </c>
      <c r="F36" s="53" t="n">
        <v>150</v>
      </c>
      <c r="G36" s="57" t="n">
        <v>3.1</v>
      </c>
      <c r="H36" s="57" t="n">
        <v>6</v>
      </c>
      <c r="I36" s="58" t="n">
        <v>19.7</v>
      </c>
      <c r="J36" s="59" t="n">
        <v>145.8</v>
      </c>
      <c r="K36" s="60" t="s">
        <v>57</v>
      </c>
      <c r="L36" s="29" t="n">
        <v>11.45</v>
      </c>
    </row>
    <row r="37" customFormat="false" ht="15" hidden="false" customHeight="false" outlineLevel="0" collapsed="false">
      <c r="A37" s="82"/>
      <c r="B37" s="25"/>
      <c r="C37" s="26"/>
      <c r="D37" s="31" t="s">
        <v>44</v>
      </c>
      <c r="E37" s="52" t="s">
        <v>58</v>
      </c>
      <c r="F37" s="84" t="s">
        <v>59</v>
      </c>
      <c r="G37" s="57" t="n">
        <v>1</v>
      </c>
      <c r="H37" s="54" t="n">
        <v>0.2</v>
      </c>
      <c r="I37" s="54" t="n">
        <v>25.6</v>
      </c>
      <c r="J37" s="55" t="n">
        <v>86.6</v>
      </c>
      <c r="K37" s="53" t="n">
        <v>372</v>
      </c>
      <c r="L37" s="29" t="n">
        <v>7.14</v>
      </c>
    </row>
    <row r="38" customFormat="false" ht="15" hidden="false" customHeight="false" outlineLevel="0" collapsed="false">
      <c r="A38" s="82"/>
      <c r="B38" s="25"/>
      <c r="C38" s="26"/>
      <c r="D38" s="31" t="s">
        <v>46</v>
      </c>
      <c r="E38" s="76" t="s">
        <v>60</v>
      </c>
      <c r="F38" s="60" t="s">
        <v>61</v>
      </c>
      <c r="G38" s="57" t="n">
        <v>4.18</v>
      </c>
      <c r="H38" s="58" t="n">
        <v>1.6</v>
      </c>
      <c r="I38" s="58" t="n">
        <v>22.43</v>
      </c>
      <c r="J38" s="59" t="n">
        <v>145</v>
      </c>
      <c r="K38" s="60" t="s">
        <v>62</v>
      </c>
      <c r="L38" s="29" t="n">
        <v>8.44</v>
      </c>
    </row>
    <row r="39" customFormat="false" ht="15" hidden="false" customHeight="false" outlineLevel="0" collapsed="false">
      <c r="A39" s="82"/>
      <c r="B39" s="25"/>
      <c r="C39" s="26"/>
      <c r="D39" s="31" t="s">
        <v>49</v>
      </c>
      <c r="E39" s="66" t="s">
        <v>50</v>
      </c>
      <c r="F39" s="67" t="n">
        <v>25</v>
      </c>
      <c r="G39" s="68" t="n">
        <v>1.25</v>
      </c>
      <c r="H39" s="69" t="n">
        <v>0.25</v>
      </c>
      <c r="I39" s="69" t="n">
        <v>11.4</v>
      </c>
      <c r="J39" s="70" t="n">
        <v>52.5</v>
      </c>
      <c r="K39" s="74" t="s">
        <v>48</v>
      </c>
      <c r="L39" s="29" t="n">
        <v>1.58</v>
      </c>
    </row>
    <row r="40" customFormat="false" ht="13.8" hidden="false" customHeight="false" outlineLevel="0" collapsed="false">
      <c r="A40" s="8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8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83"/>
      <c r="B42" s="33"/>
      <c r="C42" s="34"/>
      <c r="D42" s="35" t="s">
        <v>31</v>
      </c>
      <c r="E42" s="36"/>
      <c r="F42" s="37" t="n">
        <f aca="false">SUM(F33:F41)</f>
        <v>525</v>
      </c>
      <c r="G42" s="37" t="n">
        <f aca="false">SUM(G33:G41)</f>
        <v>20.93</v>
      </c>
      <c r="H42" s="37" t="n">
        <f aca="false">SUM(H33:H41)</f>
        <v>21.85</v>
      </c>
      <c r="I42" s="37" t="n">
        <f aca="false">SUM(I33:I41)</f>
        <v>92.84</v>
      </c>
      <c r="J42" s="37" t="n">
        <f aca="false">SUM(J33:J41)</f>
        <v>655.73</v>
      </c>
      <c r="K42" s="38"/>
      <c r="L42" s="37" t="n">
        <f aca="false">SUM(L33:L41)</f>
        <v>80</v>
      </c>
    </row>
    <row r="43" customFormat="false" ht="15.75" hidden="false" customHeight="true" outlineLevel="0" collapsed="false">
      <c r="A43" s="85" t="n">
        <f aca="false">A25</f>
        <v>1</v>
      </c>
      <c r="B43" s="85" t="n">
        <f aca="false">B25</f>
        <v>2</v>
      </c>
      <c r="C43" s="79" t="s">
        <v>52</v>
      </c>
      <c r="D43" s="79"/>
      <c r="E43" s="80"/>
      <c r="F43" s="81" t="n">
        <f aca="false">F32+F42</f>
        <v>525</v>
      </c>
      <c r="G43" s="81" t="n">
        <f aca="false">G32+G42</f>
        <v>20.93</v>
      </c>
      <c r="H43" s="81" t="n">
        <f aca="false">H32+H42</f>
        <v>21.85</v>
      </c>
      <c r="I43" s="81" t="n">
        <f aca="false">I32+I42</f>
        <v>92.84</v>
      </c>
      <c r="J43" s="81" t="n">
        <f aca="false">J32+J42</f>
        <v>655.73</v>
      </c>
      <c r="K43" s="81"/>
      <c r="L43" s="81" t="n">
        <f aca="false">L32+L42</f>
        <v>80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3.8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3.8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3.8" hidden="false" customHeight="fals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3.8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3.8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3.8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3.8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36</v>
      </c>
      <c r="E53" s="86" t="s">
        <v>63</v>
      </c>
      <c r="F53" s="87" t="n">
        <v>200</v>
      </c>
      <c r="G53" s="48" t="n">
        <v>1.88</v>
      </c>
      <c r="H53" s="49" t="n">
        <v>5.1</v>
      </c>
      <c r="I53" s="49" t="n">
        <v>13.92</v>
      </c>
      <c r="J53" s="50" t="n">
        <v>113</v>
      </c>
      <c r="K53" s="87" t="n">
        <v>102</v>
      </c>
      <c r="L53" s="29" t="n">
        <v>21.42</v>
      </c>
    </row>
    <row r="54" customFormat="false" ht="15" hidden="false" customHeight="false" outlineLevel="0" collapsed="false">
      <c r="A54" s="24"/>
      <c r="B54" s="25"/>
      <c r="C54" s="26"/>
      <c r="D54" s="31" t="s">
        <v>38</v>
      </c>
      <c r="E54" s="88" t="s">
        <v>64</v>
      </c>
      <c r="F54" s="89" t="n">
        <v>150</v>
      </c>
      <c r="G54" s="90" t="n">
        <v>4.21</v>
      </c>
      <c r="H54" s="90" t="n">
        <v>5.53</v>
      </c>
      <c r="I54" s="90" t="n">
        <v>24.23</v>
      </c>
      <c r="J54" s="90" t="n">
        <v>166</v>
      </c>
      <c r="K54" s="53" t="n">
        <v>302</v>
      </c>
      <c r="L54" s="29" t="n">
        <v>22.19</v>
      </c>
    </row>
    <row r="55" customFormat="false" ht="13.8" hidden="false" customHeight="false" outlineLevel="0" collapsed="false">
      <c r="A55" s="24"/>
      <c r="B55" s="25"/>
      <c r="C55" s="26"/>
      <c r="D55" s="31" t="s">
        <v>41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44</v>
      </c>
      <c r="E56" s="61" t="s">
        <v>45</v>
      </c>
      <c r="F56" s="62" t="n">
        <v>200</v>
      </c>
      <c r="G56" s="63" t="n">
        <v>0.2</v>
      </c>
      <c r="H56" s="64" t="n">
        <v>0</v>
      </c>
      <c r="I56" s="64" t="n">
        <v>15</v>
      </c>
      <c r="J56" s="65" t="n">
        <v>58</v>
      </c>
      <c r="K56" s="62" t="n">
        <v>685</v>
      </c>
      <c r="L56" s="29" t="n">
        <v>3.82</v>
      </c>
    </row>
    <row r="57" customFormat="false" ht="15" hidden="false" customHeight="false" outlineLevel="0" collapsed="false">
      <c r="A57" s="24"/>
      <c r="B57" s="25"/>
      <c r="C57" s="26"/>
      <c r="D57" s="31" t="s">
        <v>46</v>
      </c>
      <c r="E57" s="91" t="s">
        <v>60</v>
      </c>
      <c r="F57" s="92" t="s">
        <v>61</v>
      </c>
      <c r="G57" s="68" t="n">
        <v>4.18</v>
      </c>
      <c r="H57" s="69" t="n">
        <v>1.6</v>
      </c>
      <c r="I57" s="69" t="n">
        <v>22.43</v>
      </c>
      <c r="J57" s="70" t="n">
        <v>145</v>
      </c>
      <c r="K57" s="93" t="s">
        <v>62</v>
      </c>
      <c r="L57" s="29" t="n">
        <v>6.99</v>
      </c>
    </row>
    <row r="58" customFormat="false" ht="15" hidden="false" customHeight="false" outlineLevel="0" collapsed="false">
      <c r="A58" s="24"/>
      <c r="B58" s="25"/>
      <c r="C58" s="26"/>
      <c r="D58" s="31" t="s">
        <v>49</v>
      </c>
      <c r="E58" s="66" t="s">
        <v>50</v>
      </c>
      <c r="F58" s="67" t="n">
        <v>25</v>
      </c>
      <c r="G58" s="71" t="n">
        <v>1.25</v>
      </c>
      <c r="H58" s="72" t="n">
        <v>0.25</v>
      </c>
      <c r="I58" s="72" t="n">
        <v>11.4</v>
      </c>
      <c r="J58" s="73" t="n">
        <f aca="false">52.5</f>
        <v>52.5</v>
      </c>
      <c r="K58" s="74" t="s">
        <v>48</v>
      </c>
      <c r="L58" s="29" t="n">
        <v>1.58</v>
      </c>
    </row>
    <row r="59" customFormat="false" ht="15" hidden="false" customHeight="false" outlineLevel="0" collapsed="false">
      <c r="A59" s="24"/>
      <c r="B59" s="25"/>
      <c r="C59" s="26"/>
      <c r="D59" s="75" t="s">
        <v>30</v>
      </c>
      <c r="E59" s="76" t="s">
        <v>51</v>
      </c>
      <c r="F59" s="53" t="n">
        <v>200</v>
      </c>
      <c r="G59" s="57" t="n">
        <v>1.29</v>
      </c>
      <c r="H59" s="58" t="n">
        <v>0.21</v>
      </c>
      <c r="I59" s="58" t="n">
        <v>2.14</v>
      </c>
      <c r="J59" s="59" t="n">
        <v>52.5</v>
      </c>
      <c r="K59" s="74" t="s">
        <v>48</v>
      </c>
      <c r="L59" s="29" t="n">
        <v>24</v>
      </c>
    </row>
    <row r="60" customFormat="false" ht="13.8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775</v>
      </c>
      <c r="G61" s="37" t="n">
        <f aca="false">SUM(G52:G60)</f>
        <v>13.01</v>
      </c>
      <c r="H61" s="37" t="n">
        <f aca="false">SUM(H52:H60)</f>
        <v>12.69</v>
      </c>
      <c r="I61" s="37" t="n">
        <f aca="false">SUM(I52:I60)</f>
        <v>89.12</v>
      </c>
      <c r="J61" s="37" t="n">
        <f aca="false">SUM(J52:J60)</f>
        <v>587</v>
      </c>
      <c r="K61" s="38"/>
      <c r="L61" s="37" t="n">
        <f aca="false">SUM(L52:L60)</f>
        <v>80</v>
      </c>
    </row>
    <row r="62" customFormat="false" ht="15.75" hidden="false" customHeight="true" outlineLevel="0" collapsed="false">
      <c r="A62" s="77" t="n">
        <f aca="false">A44</f>
        <v>1</v>
      </c>
      <c r="B62" s="78" t="n">
        <f aca="false">B44</f>
        <v>3</v>
      </c>
      <c r="C62" s="79" t="s">
        <v>52</v>
      </c>
      <c r="D62" s="79"/>
      <c r="E62" s="80"/>
      <c r="F62" s="81" t="n">
        <f aca="false">F51+F61</f>
        <v>775</v>
      </c>
      <c r="G62" s="81" t="n">
        <f aca="false">G51+G61</f>
        <v>13.01</v>
      </c>
      <c r="H62" s="81" t="n">
        <f aca="false">H51+H61</f>
        <v>12.69</v>
      </c>
      <c r="I62" s="81" t="n">
        <f aca="false">I51+I61</f>
        <v>89.12</v>
      </c>
      <c r="J62" s="81" t="n">
        <f aca="false">J51+J61</f>
        <v>587</v>
      </c>
      <c r="K62" s="81"/>
      <c r="L62" s="81" t="n">
        <f aca="false">L51+L61</f>
        <v>80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3.8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3.8" hidden="false" customHeight="fals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3.8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3.8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3.8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3.8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3.8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37.3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42" t="s">
        <v>34</v>
      </c>
      <c r="F71" s="43" t="n">
        <v>60</v>
      </c>
      <c r="G71" s="44" t="n">
        <v>0.6</v>
      </c>
      <c r="H71" s="44" t="n">
        <v>0.1</v>
      </c>
      <c r="I71" s="44" t="n">
        <v>1.9</v>
      </c>
      <c r="J71" s="44" t="n">
        <v>10.65</v>
      </c>
      <c r="K71" s="45" t="s">
        <v>35</v>
      </c>
      <c r="L71" s="94" t="n">
        <v>8.77</v>
      </c>
    </row>
    <row r="72" customFormat="false" ht="15" hidden="false" customHeight="false" outlineLevel="0" collapsed="false">
      <c r="A72" s="24"/>
      <c r="B72" s="25"/>
      <c r="C72" s="26"/>
      <c r="D72" s="31" t="s">
        <v>36</v>
      </c>
      <c r="E72" s="95" t="s">
        <v>65</v>
      </c>
      <c r="F72" s="96" t="n">
        <v>200</v>
      </c>
      <c r="G72" s="97" t="n">
        <v>1.7</v>
      </c>
      <c r="H72" s="98" t="n">
        <v>4.64</v>
      </c>
      <c r="I72" s="98" t="n">
        <v>10.4</v>
      </c>
      <c r="J72" s="99" t="n">
        <v>78.72</v>
      </c>
      <c r="K72" s="96" t="n">
        <v>82</v>
      </c>
      <c r="L72" s="100" t="n">
        <v>23.35</v>
      </c>
    </row>
    <row r="73" customFormat="false" ht="37.3" hidden="false" customHeight="false" outlineLevel="0" collapsed="false">
      <c r="A73" s="24"/>
      <c r="B73" s="25"/>
      <c r="C73" s="26"/>
      <c r="D73" s="31" t="s">
        <v>38</v>
      </c>
      <c r="E73" s="52" t="s">
        <v>66</v>
      </c>
      <c r="F73" s="53" t="n">
        <v>90</v>
      </c>
      <c r="G73" s="57" t="n">
        <v>8.27</v>
      </c>
      <c r="H73" s="54" t="n">
        <v>2.62</v>
      </c>
      <c r="I73" s="54" t="n">
        <v>12.66</v>
      </c>
      <c r="J73" s="55" t="n">
        <v>86.29</v>
      </c>
      <c r="K73" s="60" t="s">
        <v>67</v>
      </c>
      <c r="L73" s="100" t="n">
        <v>22.16</v>
      </c>
    </row>
    <row r="74" customFormat="false" ht="25.35" hidden="false" customHeight="false" outlineLevel="0" collapsed="false">
      <c r="A74" s="24"/>
      <c r="B74" s="25"/>
      <c r="C74" s="26"/>
      <c r="D74" s="31" t="s">
        <v>41</v>
      </c>
      <c r="E74" s="52" t="s">
        <v>68</v>
      </c>
      <c r="F74" s="53" t="n">
        <v>150</v>
      </c>
      <c r="G74" s="57" t="n">
        <v>8.2</v>
      </c>
      <c r="H74" s="58" t="n">
        <v>6.9</v>
      </c>
      <c r="I74" s="58" t="n">
        <v>35.9</v>
      </c>
      <c r="J74" s="59" t="n">
        <v>238.9</v>
      </c>
      <c r="K74" s="60" t="s">
        <v>69</v>
      </c>
      <c r="L74" s="100" t="n">
        <v>8.74</v>
      </c>
    </row>
    <row r="75" customFormat="false" ht="15" hidden="false" customHeight="false" outlineLevel="0" collapsed="false">
      <c r="A75" s="24"/>
      <c r="B75" s="25"/>
      <c r="C75" s="26"/>
      <c r="D75" s="31" t="s">
        <v>44</v>
      </c>
      <c r="E75" s="61" t="s">
        <v>70</v>
      </c>
      <c r="F75" s="62" t="n">
        <v>200</v>
      </c>
      <c r="G75" s="63" t="n">
        <v>0.1</v>
      </c>
      <c r="H75" s="64" t="n">
        <v>0.2</v>
      </c>
      <c r="I75" s="64" t="n">
        <v>20.2</v>
      </c>
      <c r="J75" s="65" t="n">
        <v>86.6</v>
      </c>
      <c r="K75" s="62" t="n">
        <v>389</v>
      </c>
      <c r="L75" s="100" t="n">
        <v>12.96</v>
      </c>
    </row>
    <row r="76" customFormat="false" ht="15" hidden="false" customHeight="false" outlineLevel="0" collapsed="false">
      <c r="A76" s="24"/>
      <c r="B76" s="25"/>
      <c r="C76" s="26"/>
      <c r="D76" s="31" t="s">
        <v>46</v>
      </c>
      <c r="E76" s="66" t="s">
        <v>71</v>
      </c>
      <c r="F76" s="67" t="n">
        <v>25</v>
      </c>
      <c r="G76" s="68" t="n">
        <v>1.975</v>
      </c>
      <c r="H76" s="69" t="n">
        <v>0.25</v>
      </c>
      <c r="I76" s="69" t="n">
        <v>12.075</v>
      </c>
      <c r="J76" s="70" t="n">
        <v>58.45</v>
      </c>
      <c r="K76" s="74" t="s">
        <v>48</v>
      </c>
      <c r="L76" s="100" t="n">
        <v>2.44</v>
      </c>
    </row>
    <row r="77" customFormat="false" ht="15" hidden="false" customHeight="false" outlineLevel="0" collapsed="false">
      <c r="A77" s="24"/>
      <c r="B77" s="25"/>
      <c r="C77" s="26"/>
      <c r="D77" s="31" t="s">
        <v>49</v>
      </c>
      <c r="E77" s="66" t="s">
        <v>50</v>
      </c>
      <c r="F77" s="67" t="n">
        <v>25</v>
      </c>
      <c r="G77" s="71" t="n">
        <v>1.25</v>
      </c>
      <c r="H77" s="72" t="n">
        <v>0.25</v>
      </c>
      <c r="I77" s="72" t="n">
        <v>11.4</v>
      </c>
      <c r="J77" s="73" t="n">
        <f aca="false">52.5</f>
        <v>52.5</v>
      </c>
      <c r="K77" s="74" t="s">
        <v>48</v>
      </c>
      <c r="L77" s="100" t="n">
        <v>1.58</v>
      </c>
    </row>
    <row r="78" customFormat="false" ht="13.8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750</v>
      </c>
      <c r="G80" s="37" t="n">
        <f aca="false">SUM(G71:G79)</f>
        <v>22.095</v>
      </c>
      <c r="H80" s="37" t="n">
        <f aca="false">SUM(H71:H79)</f>
        <v>14.96</v>
      </c>
      <c r="I80" s="37" t="n">
        <f aca="false">SUM(I71:I79)</f>
        <v>104.535</v>
      </c>
      <c r="J80" s="37" t="n">
        <f aca="false">SUM(J71:J79)</f>
        <v>612.11</v>
      </c>
      <c r="K80" s="38"/>
      <c r="L80" s="37" t="n">
        <f aca="false">SUM(L71:L79)</f>
        <v>80</v>
      </c>
    </row>
    <row r="81" customFormat="false" ht="15.75" hidden="false" customHeight="true" outlineLevel="0" collapsed="false">
      <c r="A81" s="77" t="n">
        <f aca="false">A63</f>
        <v>1</v>
      </c>
      <c r="B81" s="78" t="n">
        <f aca="false">B63</f>
        <v>4</v>
      </c>
      <c r="C81" s="79" t="s">
        <v>52</v>
      </c>
      <c r="D81" s="79"/>
      <c r="E81" s="80"/>
      <c r="F81" s="81" t="n">
        <f aca="false">F70+F80</f>
        <v>750</v>
      </c>
      <c r="G81" s="81" t="n">
        <f aca="false">G70+G80</f>
        <v>22.095</v>
      </c>
      <c r="H81" s="81" t="n">
        <f aca="false">H70+H80</f>
        <v>14.96</v>
      </c>
      <c r="I81" s="81" t="n">
        <f aca="false">I70+I80</f>
        <v>104.535</v>
      </c>
      <c r="J81" s="81" t="n">
        <f aca="false">J70+J80</f>
        <v>612.11</v>
      </c>
      <c r="K81" s="81"/>
      <c r="L81" s="81" t="n">
        <f aca="false">L70+L80</f>
        <v>80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3.8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3.8" hidden="false" customHeight="fals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3.8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3.8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3.8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3.8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37.3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42" t="s">
        <v>72</v>
      </c>
      <c r="F90" s="43" t="n">
        <v>60</v>
      </c>
      <c r="G90" s="44" t="n">
        <v>0.6</v>
      </c>
      <c r="H90" s="44" t="n">
        <v>0.1</v>
      </c>
      <c r="I90" s="44" t="n">
        <v>1.9</v>
      </c>
      <c r="J90" s="44" t="n">
        <v>10.65</v>
      </c>
      <c r="K90" s="45" t="s">
        <v>35</v>
      </c>
      <c r="L90" s="94" t="n">
        <v>6.5</v>
      </c>
    </row>
    <row r="91" customFormat="false" ht="15" hidden="false" customHeight="false" outlineLevel="0" collapsed="false">
      <c r="A91" s="24"/>
      <c r="B91" s="25"/>
      <c r="C91" s="26"/>
      <c r="D91" s="31" t="s">
        <v>36</v>
      </c>
      <c r="E91" s="101" t="s">
        <v>73</v>
      </c>
      <c r="F91" s="53" t="n">
        <v>200</v>
      </c>
      <c r="G91" s="102" t="n">
        <v>2.4</v>
      </c>
      <c r="H91" s="49" t="n">
        <v>3.6</v>
      </c>
      <c r="I91" s="86" t="n">
        <v>19</v>
      </c>
      <c r="J91" s="103" t="n">
        <v>108</v>
      </c>
      <c r="K91" s="87" t="n">
        <v>96</v>
      </c>
      <c r="L91" s="100" t="n">
        <v>21.12</v>
      </c>
    </row>
    <row r="92" customFormat="false" ht="15" hidden="false" customHeight="false" outlineLevel="0" collapsed="false">
      <c r="A92" s="24"/>
      <c r="B92" s="25"/>
      <c r="C92" s="26"/>
      <c r="D92" s="31" t="s">
        <v>38</v>
      </c>
      <c r="E92" s="76" t="s">
        <v>74</v>
      </c>
      <c r="F92" s="104" t="n">
        <v>230</v>
      </c>
      <c r="G92" s="105" t="n">
        <v>16.02</v>
      </c>
      <c r="H92" s="59" t="n">
        <v>9.86</v>
      </c>
      <c r="I92" s="59" t="n">
        <v>27.6</v>
      </c>
      <c r="J92" s="59" t="n">
        <v>266.1</v>
      </c>
      <c r="K92" s="104" t="n">
        <v>263</v>
      </c>
      <c r="L92" s="100" t="n">
        <v>30.22</v>
      </c>
    </row>
    <row r="93" customFormat="false" ht="13.8" hidden="false" customHeight="false" outlineLevel="0" collapsed="false">
      <c r="A93" s="24"/>
      <c r="B93" s="25"/>
      <c r="C93" s="26"/>
      <c r="D93" s="31" t="s">
        <v>41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44</v>
      </c>
      <c r="E94" s="76" t="s">
        <v>75</v>
      </c>
      <c r="F94" s="53" t="n">
        <v>200</v>
      </c>
      <c r="G94" s="52" t="n">
        <v>0.6</v>
      </c>
      <c r="H94" s="52" t="n">
        <v>0</v>
      </c>
      <c r="I94" s="52" t="n">
        <v>31.4</v>
      </c>
      <c r="J94" s="76" t="n">
        <v>124</v>
      </c>
      <c r="K94" s="53" t="n">
        <v>349</v>
      </c>
      <c r="L94" s="100" t="n">
        <v>7.14</v>
      </c>
    </row>
    <row r="95" customFormat="false" ht="15" hidden="false" customHeight="false" outlineLevel="0" collapsed="false">
      <c r="A95" s="24"/>
      <c r="B95" s="25"/>
      <c r="C95" s="26"/>
      <c r="D95" s="31" t="s">
        <v>46</v>
      </c>
      <c r="E95" s="66" t="s">
        <v>71</v>
      </c>
      <c r="F95" s="67" t="n">
        <v>25</v>
      </c>
      <c r="G95" s="68" t="n">
        <v>1.975</v>
      </c>
      <c r="H95" s="69" t="n">
        <v>0.25</v>
      </c>
      <c r="I95" s="69" t="n">
        <v>12.075</v>
      </c>
      <c r="J95" s="70" t="n">
        <v>58.45</v>
      </c>
      <c r="K95" s="74" t="s">
        <v>48</v>
      </c>
      <c r="L95" s="100" t="n">
        <v>2.44</v>
      </c>
    </row>
    <row r="96" customFormat="false" ht="15" hidden="false" customHeight="false" outlineLevel="0" collapsed="false">
      <c r="A96" s="24"/>
      <c r="B96" s="25"/>
      <c r="C96" s="26"/>
      <c r="D96" s="31" t="s">
        <v>49</v>
      </c>
      <c r="E96" s="66" t="s">
        <v>50</v>
      </c>
      <c r="F96" s="67" t="n">
        <v>25</v>
      </c>
      <c r="G96" s="71" t="n">
        <v>1.25</v>
      </c>
      <c r="H96" s="72" t="n">
        <v>0.25</v>
      </c>
      <c r="I96" s="72" t="n">
        <v>11.4</v>
      </c>
      <c r="J96" s="73" t="n">
        <f aca="false">52.5</f>
        <v>52.5</v>
      </c>
      <c r="K96" s="74" t="s">
        <v>48</v>
      </c>
      <c r="L96" s="100" t="n">
        <v>1.58</v>
      </c>
    </row>
    <row r="97" customFormat="false" ht="13.8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100" t="n">
        <v>11</v>
      </c>
    </row>
    <row r="98" customFormat="false" ht="13.8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740</v>
      </c>
      <c r="G99" s="37" t="n">
        <f aca="false">SUM(G90:G98)</f>
        <v>22.845</v>
      </c>
      <c r="H99" s="37" t="n">
        <f aca="false">SUM(H90:H98)</f>
        <v>14.06</v>
      </c>
      <c r="I99" s="37" t="n">
        <f aca="false">SUM(I90:I98)</f>
        <v>103.375</v>
      </c>
      <c r="J99" s="37" t="n">
        <f aca="false">SUM(J90:J98)</f>
        <v>619.7</v>
      </c>
      <c r="K99" s="38"/>
      <c r="L99" s="37" t="n">
        <f aca="false">SUM(L90:L98)</f>
        <v>80</v>
      </c>
    </row>
    <row r="100" customFormat="false" ht="15.75" hidden="false" customHeight="true" outlineLevel="0" collapsed="false">
      <c r="A100" s="77" t="n">
        <f aca="false">A82</f>
        <v>1</v>
      </c>
      <c r="B100" s="78" t="n">
        <f aca="false">B82</f>
        <v>5</v>
      </c>
      <c r="C100" s="79" t="s">
        <v>52</v>
      </c>
      <c r="D100" s="79"/>
      <c r="E100" s="80"/>
      <c r="F100" s="81" t="n">
        <f aca="false">F89+F99</f>
        <v>740</v>
      </c>
      <c r="G100" s="81" t="n">
        <f aca="false">G89+G99</f>
        <v>22.845</v>
      </c>
      <c r="H100" s="81" t="n">
        <f aca="false">H89+H99</f>
        <v>14.06</v>
      </c>
      <c r="I100" s="81" t="n">
        <f aca="false">I89+I99</f>
        <v>103.375</v>
      </c>
      <c r="J100" s="81" t="n">
        <f aca="false">J89+J99</f>
        <v>619.7</v>
      </c>
      <c r="K100" s="81"/>
      <c r="L100" s="81" t="n">
        <f aca="false">L89+L99</f>
        <v>80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3.8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3.8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3.8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3.8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3.8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37.3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42" t="s">
        <v>34</v>
      </c>
      <c r="F109" s="43" t="n">
        <v>60</v>
      </c>
      <c r="G109" s="44" t="n">
        <v>0.6</v>
      </c>
      <c r="H109" s="44" t="n">
        <v>0.1</v>
      </c>
      <c r="I109" s="44" t="n">
        <v>1.9</v>
      </c>
      <c r="J109" s="44" t="n">
        <v>10.65</v>
      </c>
      <c r="K109" s="45" t="s">
        <v>35</v>
      </c>
      <c r="L109" s="29" t="n">
        <v>6.5</v>
      </c>
    </row>
    <row r="110" customFormat="false" ht="25.35" hidden="false" customHeight="false" outlineLevel="0" collapsed="false">
      <c r="A110" s="24"/>
      <c r="B110" s="25"/>
      <c r="C110" s="26"/>
      <c r="D110" s="31" t="s">
        <v>36</v>
      </c>
      <c r="E110" s="106" t="s">
        <v>76</v>
      </c>
      <c r="F110" s="87" t="n">
        <v>200</v>
      </c>
      <c r="G110" s="102" t="n">
        <v>7.9</v>
      </c>
      <c r="H110" s="102" t="n">
        <v>41</v>
      </c>
      <c r="I110" s="102" t="n">
        <v>12.42</v>
      </c>
      <c r="J110" s="107" t="n">
        <v>117.96</v>
      </c>
      <c r="K110" s="108" t="s">
        <v>77</v>
      </c>
      <c r="L110" s="29" t="n">
        <v>26.63</v>
      </c>
    </row>
    <row r="111" customFormat="false" ht="25.35" hidden="false" customHeight="false" outlineLevel="0" collapsed="false">
      <c r="A111" s="24"/>
      <c r="B111" s="25"/>
      <c r="C111" s="26"/>
      <c r="D111" s="31" t="s">
        <v>38</v>
      </c>
      <c r="E111" s="101" t="s">
        <v>78</v>
      </c>
      <c r="F111" s="53" t="n">
        <v>90</v>
      </c>
      <c r="G111" s="54" t="n">
        <v>10.8</v>
      </c>
      <c r="H111" s="54" t="n">
        <v>14.4</v>
      </c>
      <c r="I111" s="54" t="n">
        <v>13.5</v>
      </c>
      <c r="J111" s="76" t="n">
        <v>227.7</v>
      </c>
      <c r="K111" s="60" t="s">
        <v>40</v>
      </c>
      <c r="L111" s="29" t="n">
        <v>26.9</v>
      </c>
    </row>
    <row r="112" customFormat="false" ht="25.35" hidden="false" customHeight="false" outlineLevel="0" collapsed="false">
      <c r="A112" s="24"/>
      <c r="B112" s="25"/>
      <c r="C112" s="26"/>
      <c r="D112" s="31" t="s">
        <v>41</v>
      </c>
      <c r="E112" s="76" t="s">
        <v>79</v>
      </c>
      <c r="F112" s="104" t="n">
        <v>150</v>
      </c>
      <c r="G112" s="105" t="n">
        <v>5.3</v>
      </c>
      <c r="H112" s="59" t="n">
        <v>5.5</v>
      </c>
      <c r="I112" s="59" t="n">
        <v>32.7</v>
      </c>
      <c r="J112" s="59" t="n">
        <v>202</v>
      </c>
      <c r="K112" s="109" t="s">
        <v>80</v>
      </c>
      <c r="L112" s="29" t="n">
        <v>8.34</v>
      </c>
    </row>
    <row r="113" customFormat="false" ht="15" hidden="false" customHeight="false" outlineLevel="0" collapsed="false">
      <c r="A113" s="24"/>
      <c r="B113" s="25"/>
      <c r="C113" s="26"/>
      <c r="D113" s="31" t="s">
        <v>44</v>
      </c>
      <c r="E113" s="76" t="s">
        <v>81</v>
      </c>
      <c r="F113" s="110" t="n">
        <v>200</v>
      </c>
      <c r="G113" s="76" t="n">
        <v>0.4</v>
      </c>
      <c r="H113" s="76" t="n">
        <v>0</v>
      </c>
      <c r="I113" s="76" t="n">
        <v>38.5</v>
      </c>
      <c r="J113" s="76" t="n">
        <v>147</v>
      </c>
      <c r="K113" s="104" t="n">
        <v>648</v>
      </c>
      <c r="L113" s="29" t="n">
        <v>5.5</v>
      </c>
    </row>
    <row r="114" customFormat="false" ht="15" hidden="false" customHeight="false" outlineLevel="0" collapsed="false">
      <c r="A114" s="24"/>
      <c r="B114" s="25"/>
      <c r="C114" s="26"/>
      <c r="D114" s="31" t="s">
        <v>46</v>
      </c>
      <c r="E114" s="66" t="s">
        <v>82</v>
      </c>
      <c r="F114" s="67" t="n">
        <v>25</v>
      </c>
      <c r="G114" s="68" t="n">
        <v>1.975</v>
      </c>
      <c r="H114" s="69" t="n">
        <v>0.25</v>
      </c>
      <c r="I114" s="69" t="n">
        <v>12.075</v>
      </c>
      <c r="J114" s="70" t="n">
        <v>58.45</v>
      </c>
      <c r="K114" s="74" t="s">
        <v>48</v>
      </c>
      <c r="L114" s="29" t="n">
        <v>4.55</v>
      </c>
    </row>
    <row r="115" customFormat="false" ht="15" hidden="false" customHeight="false" outlineLevel="0" collapsed="false">
      <c r="A115" s="24"/>
      <c r="B115" s="25"/>
      <c r="C115" s="26"/>
      <c r="D115" s="31" t="s">
        <v>49</v>
      </c>
      <c r="E115" s="66" t="s">
        <v>50</v>
      </c>
      <c r="F115" s="67" t="n">
        <v>25</v>
      </c>
      <c r="G115" s="71" t="n">
        <v>1.25</v>
      </c>
      <c r="H115" s="72" t="n">
        <v>0.25</v>
      </c>
      <c r="I115" s="72" t="n">
        <v>11.4</v>
      </c>
      <c r="J115" s="73" t="n">
        <f aca="false">52.5</f>
        <v>52.5</v>
      </c>
      <c r="K115" s="74" t="s">
        <v>48</v>
      </c>
      <c r="L115" s="29" t="n">
        <v>1.58</v>
      </c>
    </row>
    <row r="116" customFormat="false" ht="13.8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750</v>
      </c>
      <c r="G118" s="37" t="n">
        <f aca="false">SUM(G109:G117)</f>
        <v>28.225</v>
      </c>
      <c r="H118" s="37" t="n">
        <f aca="false">SUM(H109:H117)</f>
        <v>61.5</v>
      </c>
      <c r="I118" s="37" t="n">
        <f aca="false">SUM(I109:I117)</f>
        <v>122.495</v>
      </c>
      <c r="J118" s="37" t="n">
        <f aca="false">SUM(J109:J117)</f>
        <v>816.26</v>
      </c>
      <c r="K118" s="38"/>
      <c r="L118" s="37" t="n">
        <f aca="false">SUM(L109:L117)</f>
        <v>80</v>
      </c>
    </row>
    <row r="119" customFormat="false" ht="12.75" hidden="false" customHeight="true" outlineLevel="0" collapsed="false">
      <c r="A119" s="77" t="n">
        <f aca="false">A101</f>
        <v>2</v>
      </c>
      <c r="B119" s="78" t="n">
        <f aca="false">B101</f>
        <v>1</v>
      </c>
      <c r="C119" s="79" t="s">
        <v>52</v>
      </c>
      <c r="D119" s="79"/>
      <c r="E119" s="80"/>
      <c r="F119" s="81" t="n">
        <f aca="false">F108+F118</f>
        <v>750</v>
      </c>
      <c r="G119" s="81" t="n">
        <f aca="false">G108+G118</f>
        <v>28.225</v>
      </c>
      <c r="H119" s="81" t="n">
        <f aca="false">H108+H118</f>
        <v>61.5</v>
      </c>
      <c r="I119" s="81" t="n">
        <f aca="false">I108+I118</f>
        <v>122.495</v>
      </c>
      <c r="J119" s="81" t="n">
        <f aca="false">J108+J118</f>
        <v>816.26</v>
      </c>
      <c r="K119" s="81"/>
      <c r="L119" s="81" t="n">
        <f aca="false">L108+L118</f>
        <v>80</v>
      </c>
    </row>
    <row r="120" customFormat="false" ht="13.8" hidden="false" customHeight="false" outlineLevel="0" collapsed="false">
      <c r="A120" s="82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3.8" hidden="false" customHeight="false" outlineLevel="0" collapsed="false">
      <c r="A121" s="82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3.8" hidden="false" customHeight="false" outlineLevel="0" collapsed="false">
      <c r="A122" s="82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3.8" hidden="false" customHeight="false" outlineLevel="0" collapsed="false">
      <c r="A123" s="82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3.8" hidden="false" customHeight="false" outlineLevel="0" collapsed="false">
      <c r="A124" s="82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82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3.8" hidden="false" customHeight="false" outlineLevel="0" collapsed="false">
      <c r="A126" s="82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3.8" hidden="false" customHeight="false" outlineLevel="0" collapsed="false">
      <c r="A127" s="83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37.3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42" t="s">
        <v>34</v>
      </c>
      <c r="F128" s="43" t="n">
        <v>60</v>
      </c>
      <c r="G128" s="44" t="n">
        <v>0.6</v>
      </c>
      <c r="H128" s="44" t="n">
        <v>0.1</v>
      </c>
      <c r="I128" s="44" t="n">
        <v>1.9</v>
      </c>
      <c r="J128" s="44" t="n">
        <v>10.65</v>
      </c>
      <c r="K128" s="45" t="s">
        <v>35</v>
      </c>
      <c r="L128" s="29" t="n">
        <v>6.76</v>
      </c>
    </row>
    <row r="129" customFormat="false" ht="15" hidden="false" customHeight="false" outlineLevel="0" collapsed="false">
      <c r="A129" s="82"/>
      <c r="B129" s="25"/>
      <c r="C129" s="26"/>
      <c r="D129" s="31" t="s">
        <v>36</v>
      </c>
      <c r="E129" s="101" t="s">
        <v>65</v>
      </c>
      <c r="F129" s="89" t="n">
        <v>200</v>
      </c>
      <c r="G129" s="111" t="n">
        <v>1.7</v>
      </c>
      <c r="H129" s="112" t="n">
        <v>4.64</v>
      </c>
      <c r="I129" s="111" t="n">
        <v>10.4</v>
      </c>
      <c r="J129" s="113" t="n">
        <v>78.72</v>
      </c>
      <c r="K129" s="87" t="n">
        <v>82</v>
      </c>
      <c r="L129" s="29" t="n">
        <v>25.7</v>
      </c>
    </row>
    <row r="130" customFormat="false" ht="15" hidden="false" customHeight="false" outlineLevel="0" collapsed="false">
      <c r="A130" s="82"/>
      <c r="B130" s="25"/>
      <c r="C130" s="26"/>
      <c r="D130" s="31" t="s">
        <v>38</v>
      </c>
      <c r="E130" s="114" t="s">
        <v>83</v>
      </c>
      <c r="F130" s="115" t="n">
        <v>230</v>
      </c>
      <c r="G130" s="116" t="n">
        <v>19.35</v>
      </c>
      <c r="H130" s="70" t="n">
        <v>43.194</v>
      </c>
      <c r="I130" s="70" t="n">
        <v>39.69</v>
      </c>
      <c r="J130" s="70" t="n">
        <v>625.6</v>
      </c>
      <c r="K130" s="115" t="n">
        <v>265</v>
      </c>
      <c r="L130" s="29" t="n">
        <v>32.94</v>
      </c>
    </row>
    <row r="131" customFormat="false" ht="13.8" hidden="false" customHeight="false" outlineLevel="0" collapsed="false">
      <c r="A131" s="82"/>
      <c r="B131" s="25"/>
      <c r="C131" s="26"/>
      <c r="D131" s="31" t="s">
        <v>41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82"/>
      <c r="B132" s="25"/>
      <c r="C132" s="26"/>
      <c r="D132" s="31" t="s">
        <v>44</v>
      </c>
      <c r="E132" s="61" t="s">
        <v>45</v>
      </c>
      <c r="F132" s="62" t="n">
        <v>200</v>
      </c>
      <c r="G132" s="63" t="n">
        <v>0.2</v>
      </c>
      <c r="H132" s="64" t="n">
        <v>0</v>
      </c>
      <c r="I132" s="64" t="n">
        <v>15</v>
      </c>
      <c r="J132" s="65" t="n">
        <v>58</v>
      </c>
      <c r="K132" s="62" t="n">
        <v>685</v>
      </c>
      <c r="L132" s="29" t="n">
        <v>3.82</v>
      </c>
    </row>
    <row r="133" customFormat="false" ht="15" hidden="false" customHeight="false" outlineLevel="0" collapsed="false">
      <c r="A133" s="82"/>
      <c r="B133" s="25"/>
      <c r="C133" s="26"/>
      <c r="D133" s="31" t="s">
        <v>46</v>
      </c>
      <c r="E133" s="66" t="s">
        <v>84</v>
      </c>
      <c r="F133" s="74" t="s">
        <v>85</v>
      </c>
      <c r="G133" s="68" t="n">
        <v>1.975</v>
      </c>
      <c r="H133" s="69" t="n">
        <v>0.25</v>
      </c>
      <c r="I133" s="69" t="n">
        <v>12.075</v>
      </c>
      <c r="J133" s="70" t="n">
        <v>58.45</v>
      </c>
      <c r="K133" s="74" t="s">
        <v>48</v>
      </c>
      <c r="L133" s="29" t="n">
        <v>9.2</v>
      </c>
    </row>
    <row r="134" customFormat="false" ht="15" hidden="false" customHeight="false" outlineLevel="0" collapsed="false">
      <c r="A134" s="82"/>
      <c r="B134" s="25"/>
      <c r="C134" s="26"/>
      <c r="D134" s="31" t="s">
        <v>49</v>
      </c>
      <c r="E134" s="66" t="s">
        <v>50</v>
      </c>
      <c r="F134" s="67" t="n">
        <v>25</v>
      </c>
      <c r="G134" s="71" t="n">
        <v>1.25</v>
      </c>
      <c r="H134" s="72" t="n">
        <v>0.25</v>
      </c>
      <c r="I134" s="72" t="n">
        <v>11.4</v>
      </c>
      <c r="J134" s="73" t="n">
        <f aca="false">52.5</f>
        <v>52.5</v>
      </c>
      <c r="K134" s="74" t="s">
        <v>48</v>
      </c>
      <c r="L134" s="29" t="n">
        <v>1.58</v>
      </c>
    </row>
    <row r="135" customFormat="false" ht="13.8" hidden="false" customHeight="false" outlineLevel="0" collapsed="false">
      <c r="A135" s="8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82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83"/>
      <c r="B137" s="33"/>
      <c r="C137" s="34"/>
      <c r="D137" s="35" t="s">
        <v>31</v>
      </c>
      <c r="E137" s="36"/>
      <c r="F137" s="37" t="n">
        <f aca="false">SUM(F128:F136)</f>
        <v>715</v>
      </c>
      <c r="G137" s="37" t="n">
        <f aca="false">SUM(G128:G136)</f>
        <v>25.075</v>
      </c>
      <c r="H137" s="37" t="n">
        <f aca="false">SUM(H128:H136)</f>
        <v>48.434</v>
      </c>
      <c r="I137" s="37" t="n">
        <f aca="false">SUM(I128:I136)</f>
        <v>90.465</v>
      </c>
      <c r="J137" s="37" t="n">
        <f aca="false">SUM(J128:J136)</f>
        <v>883.92</v>
      </c>
      <c r="K137" s="38"/>
      <c r="L137" s="37" t="n">
        <f aca="false">SUM(L128:L136)</f>
        <v>80</v>
      </c>
    </row>
    <row r="138" customFormat="false" ht="12.75" hidden="false" customHeight="true" outlineLevel="0" collapsed="false">
      <c r="A138" s="85" t="n">
        <f aca="false">A120</f>
        <v>2</v>
      </c>
      <c r="B138" s="85" t="n">
        <f aca="false">B120</f>
        <v>2</v>
      </c>
      <c r="C138" s="79" t="s">
        <v>52</v>
      </c>
      <c r="D138" s="79"/>
      <c r="E138" s="80"/>
      <c r="F138" s="81" t="n">
        <f aca="false">F127+F137</f>
        <v>715</v>
      </c>
      <c r="G138" s="81" t="n">
        <f aca="false">G127+G137</f>
        <v>25.075</v>
      </c>
      <c r="H138" s="81" t="n">
        <f aca="false">H127+H137</f>
        <v>48.434</v>
      </c>
      <c r="I138" s="81" t="n">
        <f aca="false">I127+I137</f>
        <v>90.465</v>
      </c>
      <c r="J138" s="81" t="n">
        <f aca="false">J127+J137</f>
        <v>883.92</v>
      </c>
      <c r="K138" s="81"/>
      <c r="L138" s="81" t="n">
        <f aca="false">L127+L137</f>
        <v>80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3.8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3.8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3.8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3.8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37.3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117" t="s">
        <v>53</v>
      </c>
      <c r="F147" s="118" t="n">
        <v>60</v>
      </c>
      <c r="G147" s="107" t="n">
        <v>0.6</v>
      </c>
      <c r="H147" s="107" t="n">
        <v>0.1</v>
      </c>
      <c r="I147" s="107" t="n">
        <v>1.9</v>
      </c>
      <c r="J147" s="107" t="n">
        <v>10.65</v>
      </c>
      <c r="K147" s="119" t="s">
        <v>35</v>
      </c>
      <c r="L147" s="29" t="n">
        <v>12</v>
      </c>
    </row>
    <row r="148" customFormat="false" ht="25.35" hidden="false" customHeight="false" outlineLevel="0" collapsed="false">
      <c r="A148" s="24"/>
      <c r="B148" s="25"/>
      <c r="C148" s="26"/>
      <c r="D148" s="31" t="s">
        <v>36</v>
      </c>
      <c r="E148" s="120" t="s">
        <v>86</v>
      </c>
      <c r="F148" s="87" t="n">
        <v>200</v>
      </c>
      <c r="G148" s="102" t="n">
        <v>6.68</v>
      </c>
      <c r="H148" s="86" t="n">
        <v>4.6</v>
      </c>
      <c r="I148" s="86" t="n">
        <v>16.28</v>
      </c>
      <c r="J148" s="103" t="n">
        <v>133.14</v>
      </c>
      <c r="K148" s="108" t="s">
        <v>87</v>
      </c>
      <c r="L148" s="29" t="n">
        <v>20.25</v>
      </c>
    </row>
    <row r="149" customFormat="false" ht="25.35" hidden="false" customHeight="false" outlineLevel="0" collapsed="false">
      <c r="A149" s="24"/>
      <c r="B149" s="25"/>
      <c r="C149" s="26"/>
      <c r="D149" s="31" t="s">
        <v>38</v>
      </c>
      <c r="E149" s="76" t="s">
        <v>88</v>
      </c>
      <c r="F149" s="53" t="n">
        <v>200</v>
      </c>
      <c r="G149" s="57" t="n">
        <v>7.2</v>
      </c>
      <c r="H149" s="58" t="n">
        <v>12</v>
      </c>
      <c r="I149" s="58" t="n">
        <v>20</v>
      </c>
      <c r="J149" s="59" t="n">
        <v>216</v>
      </c>
      <c r="K149" s="60" t="s">
        <v>40</v>
      </c>
      <c r="L149" s="29" t="n">
        <v>31.8</v>
      </c>
    </row>
    <row r="150" customFormat="false" ht="13.8" hidden="false" customHeight="false" outlineLevel="0" collapsed="false">
      <c r="A150" s="24"/>
      <c r="B150" s="25"/>
      <c r="C150" s="26"/>
      <c r="D150" s="31" t="s">
        <v>41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44</v>
      </c>
      <c r="E151" s="76" t="s">
        <v>89</v>
      </c>
      <c r="F151" s="53" t="n">
        <v>200</v>
      </c>
      <c r="G151" s="52" t="n">
        <v>0.6</v>
      </c>
      <c r="H151" s="52" t="n">
        <v>0</v>
      </c>
      <c r="I151" s="52" t="n">
        <v>31.4</v>
      </c>
      <c r="J151" s="76" t="n">
        <v>124</v>
      </c>
      <c r="K151" s="53" t="n">
        <v>349</v>
      </c>
      <c r="L151" s="29" t="n">
        <v>9.12</v>
      </c>
    </row>
    <row r="152" customFormat="false" ht="15" hidden="false" customHeight="false" outlineLevel="0" collapsed="false">
      <c r="A152" s="24"/>
      <c r="B152" s="25"/>
      <c r="C152" s="26"/>
      <c r="D152" s="31" t="s">
        <v>46</v>
      </c>
      <c r="E152" s="91" t="s">
        <v>60</v>
      </c>
      <c r="F152" s="92" t="s">
        <v>61</v>
      </c>
      <c r="G152" s="68" t="n">
        <v>4.18</v>
      </c>
      <c r="H152" s="69" t="n">
        <v>1.6</v>
      </c>
      <c r="I152" s="69" t="n">
        <v>22.43</v>
      </c>
      <c r="J152" s="70" t="n">
        <v>145</v>
      </c>
      <c r="K152" s="93" t="s">
        <v>62</v>
      </c>
      <c r="L152" s="29" t="n">
        <v>5.25</v>
      </c>
    </row>
    <row r="153" customFormat="false" ht="15" hidden="false" customHeight="false" outlineLevel="0" collapsed="false">
      <c r="A153" s="24"/>
      <c r="B153" s="25"/>
      <c r="C153" s="26"/>
      <c r="D153" s="31" t="s">
        <v>49</v>
      </c>
      <c r="E153" s="66" t="s">
        <v>50</v>
      </c>
      <c r="F153" s="67" t="n">
        <v>25</v>
      </c>
      <c r="G153" s="71" t="n">
        <v>1.25</v>
      </c>
      <c r="H153" s="72" t="n">
        <v>0.25</v>
      </c>
      <c r="I153" s="72" t="n">
        <v>11.4</v>
      </c>
      <c r="J153" s="73" t="n">
        <f aca="false">52.5</f>
        <v>52.5</v>
      </c>
      <c r="K153" s="74" t="s">
        <v>48</v>
      </c>
      <c r="L153" s="29" t="n">
        <v>1.58</v>
      </c>
    </row>
    <row r="154" customFormat="false" ht="13.8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685</v>
      </c>
      <c r="G156" s="37" t="n">
        <f aca="false">SUM(G147:G155)</f>
        <v>20.51</v>
      </c>
      <c r="H156" s="37" t="n">
        <f aca="false">SUM(H147:H155)</f>
        <v>18.55</v>
      </c>
      <c r="I156" s="37" t="n">
        <f aca="false">SUM(I147:I155)</f>
        <v>103.41</v>
      </c>
      <c r="J156" s="37" t="n">
        <f aca="false">SUM(J147:J155)</f>
        <v>681.29</v>
      </c>
      <c r="K156" s="38"/>
      <c r="L156" s="37" t="n">
        <f aca="false">SUM(L147:L155)</f>
        <v>80</v>
      </c>
    </row>
    <row r="157" customFormat="false" ht="12.75" hidden="false" customHeight="true" outlineLevel="0" collapsed="false">
      <c r="A157" s="77" t="n">
        <f aca="false">A139</f>
        <v>2</v>
      </c>
      <c r="B157" s="78" t="n">
        <f aca="false">B139</f>
        <v>3</v>
      </c>
      <c r="C157" s="79" t="s">
        <v>52</v>
      </c>
      <c r="D157" s="79"/>
      <c r="E157" s="80"/>
      <c r="F157" s="81" t="n">
        <f aca="false">F146+F156</f>
        <v>685</v>
      </c>
      <c r="G157" s="81" t="n">
        <f aca="false">G146+G156</f>
        <v>20.51</v>
      </c>
      <c r="H157" s="81" t="n">
        <f aca="false">H146+H156</f>
        <v>18.55</v>
      </c>
      <c r="I157" s="81" t="n">
        <f aca="false">I146+I156</f>
        <v>103.41</v>
      </c>
      <c r="J157" s="81" t="n">
        <f aca="false">J146+J156</f>
        <v>681.29</v>
      </c>
      <c r="K157" s="81"/>
      <c r="L157" s="81" t="n">
        <f aca="false">L146+L156</f>
        <v>80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3.8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3.8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3.8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3.8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37.3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117" t="s">
        <v>90</v>
      </c>
      <c r="F166" s="118" t="n">
        <v>60</v>
      </c>
      <c r="G166" s="107" t="n">
        <v>0.6</v>
      </c>
      <c r="H166" s="107" t="n">
        <v>0.1</v>
      </c>
      <c r="I166" s="107" t="n">
        <v>1.9</v>
      </c>
      <c r="J166" s="107" t="n">
        <v>10.65</v>
      </c>
      <c r="K166" s="119" t="s">
        <v>35</v>
      </c>
      <c r="L166" s="29" t="n">
        <v>13.25</v>
      </c>
    </row>
    <row r="167" customFormat="false" ht="15" hidden="false" customHeight="false" outlineLevel="0" collapsed="false">
      <c r="A167" s="24"/>
      <c r="B167" s="25"/>
      <c r="C167" s="26"/>
      <c r="D167" s="31" t="s">
        <v>36</v>
      </c>
      <c r="E167" s="101" t="s">
        <v>54</v>
      </c>
      <c r="F167" s="87" t="n">
        <v>200</v>
      </c>
      <c r="G167" s="121" t="n">
        <v>1.44</v>
      </c>
      <c r="H167" s="86" t="n">
        <v>3.98</v>
      </c>
      <c r="I167" s="86" t="n">
        <v>6.5</v>
      </c>
      <c r="J167" s="103" t="n">
        <v>67.58</v>
      </c>
      <c r="K167" s="51" t="n">
        <v>88</v>
      </c>
      <c r="L167" s="29" t="n">
        <v>22.65</v>
      </c>
    </row>
    <row r="168" customFormat="false" ht="25.35" hidden="false" customHeight="false" outlineLevel="0" collapsed="false">
      <c r="A168" s="24"/>
      <c r="B168" s="25"/>
      <c r="C168" s="26"/>
      <c r="D168" s="31" t="s">
        <v>38</v>
      </c>
      <c r="E168" s="52" t="s">
        <v>39</v>
      </c>
      <c r="F168" s="53" t="n">
        <v>90</v>
      </c>
      <c r="G168" s="54" t="n">
        <v>6.4</v>
      </c>
      <c r="H168" s="54" t="n">
        <v>12.1</v>
      </c>
      <c r="I168" s="54" t="n">
        <v>7.5</v>
      </c>
      <c r="J168" s="55" t="n">
        <v>163.2</v>
      </c>
      <c r="K168" s="56" t="s">
        <v>40</v>
      </c>
      <c r="L168" s="29" t="n">
        <v>23.62</v>
      </c>
    </row>
    <row r="169" customFormat="false" ht="25.35" hidden="false" customHeight="false" outlineLevel="0" collapsed="false">
      <c r="A169" s="24"/>
      <c r="B169" s="25"/>
      <c r="C169" s="26"/>
      <c r="D169" s="31" t="s">
        <v>41</v>
      </c>
      <c r="E169" s="52" t="s">
        <v>68</v>
      </c>
      <c r="F169" s="53" t="n">
        <v>150</v>
      </c>
      <c r="G169" s="57" t="n">
        <v>8.2</v>
      </c>
      <c r="H169" s="58" t="n">
        <v>6.9</v>
      </c>
      <c r="I169" s="58" t="n">
        <v>35.9</v>
      </c>
      <c r="J169" s="59" t="n">
        <v>238.9</v>
      </c>
      <c r="K169" s="60" t="s">
        <v>69</v>
      </c>
      <c r="L169" s="29" t="n">
        <v>8.74</v>
      </c>
    </row>
    <row r="170" customFormat="false" ht="15" hidden="false" customHeight="false" outlineLevel="0" collapsed="false">
      <c r="A170" s="24"/>
      <c r="B170" s="25"/>
      <c r="C170" s="26"/>
      <c r="D170" s="31" t="s">
        <v>44</v>
      </c>
      <c r="E170" s="61" t="s">
        <v>45</v>
      </c>
      <c r="F170" s="62" t="n">
        <v>200</v>
      </c>
      <c r="G170" s="63" t="n">
        <v>0.2</v>
      </c>
      <c r="H170" s="64" t="n">
        <v>0</v>
      </c>
      <c r="I170" s="64" t="n">
        <v>15</v>
      </c>
      <c r="J170" s="65" t="n">
        <v>58</v>
      </c>
      <c r="K170" s="62" t="n">
        <v>685</v>
      </c>
      <c r="L170" s="29" t="n">
        <v>3.82</v>
      </c>
    </row>
    <row r="171" customFormat="false" ht="15" hidden="false" customHeight="false" outlineLevel="0" collapsed="false">
      <c r="A171" s="24"/>
      <c r="B171" s="25"/>
      <c r="C171" s="26"/>
      <c r="D171" s="31" t="s">
        <v>46</v>
      </c>
      <c r="E171" s="66" t="s">
        <v>91</v>
      </c>
      <c r="F171" s="67" t="n">
        <v>25</v>
      </c>
      <c r="G171" s="68" t="n">
        <v>1.975</v>
      </c>
      <c r="H171" s="69" t="n">
        <v>0.25</v>
      </c>
      <c r="I171" s="69" t="n">
        <v>12.075</v>
      </c>
      <c r="J171" s="70" t="n">
        <v>58.45</v>
      </c>
      <c r="K171" s="74" t="s">
        <v>48</v>
      </c>
      <c r="L171" s="29" t="n">
        <v>6.34</v>
      </c>
    </row>
    <row r="172" customFormat="false" ht="15" hidden="false" customHeight="false" outlineLevel="0" collapsed="false">
      <c r="A172" s="24"/>
      <c r="B172" s="25"/>
      <c r="C172" s="26"/>
      <c r="D172" s="31" t="s">
        <v>49</v>
      </c>
      <c r="E172" s="66" t="s">
        <v>50</v>
      </c>
      <c r="F172" s="67" t="n">
        <v>25</v>
      </c>
      <c r="G172" s="71" t="n">
        <v>1.25</v>
      </c>
      <c r="H172" s="72" t="n">
        <v>0.25</v>
      </c>
      <c r="I172" s="72" t="n">
        <v>11.4</v>
      </c>
      <c r="J172" s="73" t="n">
        <f aca="false">52.5</f>
        <v>52.5</v>
      </c>
      <c r="K172" s="74" t="s">
        <v>48</v>
      </c>
      <c r="L172" s="29" t="n">
        <v>1.58</v>
      </c>
    </row>
    <row r="173" customFormat="false" ht="13.8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3.8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750</v>
      </c>
      <c r="G175" s="37" t="n">
        <f aca="false">SUM(G166:G174)</f>
        <v>20.065</v>
      </c>
      <c r="H175" s="37" t="n">
        <f aca="false">SUM(H166:H174)</f>
        <v>23.58</v>
      </c>
      <c r="I175" s="37" t="n">
        <f aca="false">SUM(I166:I174)</f>
        <v>90.275</v>
      </c>
      <c r="J175" s="37" t="n">
        <f aca="false">SUM(J166:J174)</f>
        <v>649.28</v>
      </c>
      <c r="K175" s="38"/>
      <c r="L175" s="37" t="n">
        <f aca="false">SUM(L166:L174)</f>
        <v>80</v>
      </c>
    </row>
    <row r="176" customFormat="false" ht="12.75" hidden="false" customHeight="true" outlineLevel="0" collapsed="false">
      <c r="A176" s="77" t="n">
        <f aca="false">A158</f>
        <v>2</v>
      </c>
      <c r="B176" s="78" t="n">
        <f aca="false">B158</f>
        <v>4</v>
      </c>
      <c r="C176" s="79" t="s">
        <v>52</v>
      </c>
      <c r="D176" s="79"/>
      <c r="E176" s="80"/>
      <c r="F176" s="81" t="n">
        <f aca="false">F165+F175</f>
        <v>750</v>
      </c>
      <c r="G176" s="81" t="n">
        <f aca="false">G165+G175</f>
        <v>20.065</v>
      </c>
      <c r="H176" s="81" t="n">
        <f aca="false">H165+H175</f>
        <v>23.58</v>
      </c>
      <c r="I176" s="81" t="n">
        <f aca="false">I165+I175</f>
        <v>90.275</v>
      </c>
      <c r="J176" s="81" t="n">
        <f aca="false">J165+J175</f>
        <v>649.28</v>
      </c>
      <c r="K176" s="81"/>
      <c r="L176" s="81" t="n">
        <f aca="false">L165+L175</f>
        <v>80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3.8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3.8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3.8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3.8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37.3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42" t="s">
        <v>34</v>
      </c>
      <c r="F185" s="43" t="n">
        <v>60</v>
      </c>
      <c r="G185" s="44" t="n">
        <v>0.6</v>
      </c>
      <c r="H185" s="44" t="n">
        <v>0.1</v>
      </c>
      <c r="I185" s="44" t="n">
        <v>1.9</v>
      </c>
      <c r="J185" s="44" t="n">
        <v>10.65</v>
      </c>
      <c r="K185" s="45" t="s">
        <v>35</v>
      </c>
      <c r="L185" s="29" t="n">
        <v>6.36</v>
      </c>
    </row>
    <row r="186" customFormat="false" ht="15" hidden="false" customHeight="false" outlineLevel="0" collapsed="false">
      <c r="A186" s="24"/>
      <c r="B186" s="25"/>
      <c r="C186" s="26"/>
      <c r="D186" s="31" t="s">
        <v>36</v>
      </c>
      <c r="E186" s="86" t="s">
        <v>92</v>
      </c>
      <c r="F186" s="87" t="n">
        <v>200</v>
      </c>
      <c r="G186" s="48" t="n">
        <v>1.88</v>
      </c>
      <c r="H186" s="49" t="n">
        <v>5.1</v>
      </c>
      <c r="I186" s="49" t="n">
        <v>13.92</v>
      </c>
      <c r="J186" s="50" t="n">
        <v>113</v>
      </c>
      <c r="K186" s="87" t="n">
        <v>102</v>
      </c>
      <c r="L186" s="29" t="n">
        <v>27.49</v>
      </c>
    </row>
    <row r="187" customFormat="false" ht="37.3" hidden="false" customHeight="false" outlineLevel="0" collapsed="false">
      <c r="A187" s="24"/>
      <c r="B187" s="25"/>
      <c r="C187" s="26"/>
      <c r="D187" s="31" t="s">
        <v>38</v>
      </c>
      <c r="E187" s="76" t="s">
        <v>93</v>
      </c>
      <c r="F187" s="104" t="n">
        <v>90</v>
      </c>
      <c r="G187" s="122" t="n">
        <v>17.1</v>
      </c>
      <c r="H187" s="59" t="n">
        <v>11.99</v>
      </c>
      <c r="I187" s="59" t="n">
        <v>0</v>
      </c>
      <c r="J187" s="59" t="n">
        <v>176.34</v>
      </c>
      <c r="K187" s="109" t="s">
        <v>67</v>
      </c>
      <c r="L187" s="29" t="n">
        <v>23.54</v>
      </c>
    </row>
    <row r="188" customFormat="false" ht="25.35" hidden="false" customHeight="false" outlineLevel="0" collapsed="false">
      <c r="A188" s="24"/>
      <c r="B188" s="25"/>
      <c r="C188" s="26"/>
      <c r="D188" s="31" t="s">
        <v>41</v>
      </c>
      <c r="E188" s="52" t="s">
        <v>56</v>
      </c>
      <c r="F188" s="53" t="n">
        <v>150</v>
      </c>
      <c r="G188" s="57" t="n">
        <v>3.1</v>
      </c>
      <c r="H188" s="123" t="n">
        <v>6</v>
      </c>
      <c r="I188" s="54" t="n">
        <v>19.7</v>
      </c>
      <c r="J188" s="55" t="n">
        <v>145.8</v>
      </c>
      <c r="K188" s="60" t="s">
        <v>57</v>
      </c>
      <c r="L188" s="29" t="n">
        <v>11.45</v>
      </c>
    </row>
    <row r="189" customFormat="false" ht="15" hidden="false" customHeight="false" outlineLevel="0" collapsed="false">
      <c r="A189" s="24"/>
      <c r="B189" s="25"/>
      <c r="C189" s="26"/>
      <c r="D189" s="31" t="s">
        <v>44</v>
      </c>
      <c r="E189" s="52" t="s">
        <v>58</v>
      </c>
      <c r="F189" s="84" t="n">
        <v>200</v>
      </c>
      <c r="G189" s="57" t="n">
        <v>1</v>
      </c>
      <c r="H189" s="54" t="n">
        <v>0.2</v>
      </c>
      <c r="I189" s="54" t="n">
        <v>25.6</v>
      </c>
      <c r="J189" s="55" t="n">
        <v>86.6</v>
      </c>
      <c r="K189" s="53" t="n">
        <v>372</v>
      </c>
      <c r="L189" s="29" t="n">
        <v>7.14</v>
      </c>
    </row>
    <row r="190" customFormat="false" ht="15" hidden="false" customHeight="false" outlineLevel="0" collapsed="false">
      <c r="A190" s="24"/>
      <c r="B190" s="25"/>
      <c r="C190" s="26"/>
      <c r="D190" s="31" t="s">
        <v>46</v>
      </c>
      <c r="E190" s="124" t="s">
        <v>71</v>
      </c>
      <c r="F190" s="125" t="n">
        <v>25</v>
      </c>
      <c r="G190" s="126" t="n">
        <v>1.975</v>
      </c>
      <c r="H190" s="127" t="n">
        <v>0.25</v>
      </c>
      <c r="I190" s="127" t="n">
        <v>12.075</v>
      </c>
      <c r="J190" s="128" t="n">
        <v>58.45</v>
      </c>
      <c r="K190" s="129" t="s">
        <v>48</v>
      </c>
      <c r="L190" s="29" t="n">
        <v>2.44</v>
      </c>
    </row>
    <row r="191" customFormat="false" ht="15" hidden="false" customHeight="false" outlineLevel="0" collapsed="false">
      <c r="A191" s="24"/>
      <c r="B191" s="25"/>
      <c r="C191" s="26"/>
      <c r="D191" s="31" t="s">
        <v>49</v>
      </c>
      <c r="E191" s="66" t="s">
        <v>50</v>
      </c>
      <c r="F191" s="67" t="n">
        <v>25</v>
      </c>
      <c r="G191" s="71" t="n">
        <v>1.25</v>
      </c>
      <c r="H191" s="72" t="n">
        <v>0.25</v>
      </c>
      <c r="I191" s="72" t="n">
        <v>11.4</v>
      </c>
      <c r="J191" s="73" t="n">
        <f aca="false">52.5</f>
        <v>52.5</v>
      </c>
      <c r="K191" s="74" t="s">
        <v>48</v>
      </c>
      <c r="L191" s="29" t="n">
        <v>1.58</v>
      </c>
    </row>
    <row r="192" customFormat="false" ht="13.8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750</v>
      </c>
      <c r="G194" s="37" t="n">
        <f aca="false">SUM(G185:G193)</f>
        <v>26.905</v>
      </c>
      <c r="H194" s="37" t="n">
        <f aca="false">SUM(H185:H193)</f>
        <v>23.89</v>
      </c>
      <c r="I194" s="37" t="n">
        <f aca="false">SUM(I185:I193)</f>
        <v>84.595</v>
      </c>
      <c r="J194" s="37" t="n">
        <f aca="false">SUM(J185:J193)</f>
        <v>643.34</v>
      </c>
      <c r="K194" s="38"/>
      <c r="L194" s="37" t="n">
        <f aca="false">SUM(L185:L193)</f>
        <v>80</v>
      </c>
    </row>
    <row r="195" customFormat="false" ht="12.75" hidden="false" customHeight="true" outlineLevel="0" collapsed="false">
      <c r="A195" s="77" t="n">
        <f aca="false">A177</f>
        <v>2</v>
      </c>
      <c r="B195" s="78" t="n">
        <f aca="false">B177</f>
        <v>5</v>
      </c>
      <c r="C195" s="79" t="s">
        <v>52</v>
      </c>
      <c r="D195" s="79"/>
      <c r="E195" s="80"/>
      <c r="F195" s="81" t="n">
        <f aca="false">F184+F194</f>
        <v>750</v>
      </c>
      <c r="G195" s="81" t="n">
        <f aca="false">G184+G194</f>
        <v>26.905</v>
      </c>
      <c r="H195" s="81" t="n">
        <f aca="false">H184+H194</f>
        <v>23.89</v>
      </c>
      <c r="I195" s="81" t="n">
        <f aca="false">I184+I194</f>
        <v>84.595</v>
      </c>
      <c r="J195" s="81" t="n">
        <f aca="false">J184+J194</f>
        <v>643.34</v>
      </c>
      <c r="K195" s="81"/>
      <c r="L195" s="81" t="n">
        <f aca="false">L184+L194</f>
        <v>80</v>
      </c>
    </row>
    <row r="196" customFormat="false" ht="12.75" hidden="false" customHeight="true" outlineLevel="0" collapsed="false">
      <c r="A196" s="130"/>
      <c r="B196" s="131"/>
      <c r="C196" s="132" t="s">
        <v>94</v>
      </c>
      <c r="D196" s="132"/>
      <c r="E196" s="132"/>
      <c r="F196" s="133" t="n">
        <f aca="false">(F24+F43+F62+F81+F100+F119+F138+F157+F176+F195)/(IF(F24=0,0,1)+IF(F43=0,0,1)+IF(F62=0,0,1)+IF(F81=0,0,1)+IF(F100=0,0,1)+IF(F119=0,0,1)+IF(F138=0,0,1)+IF(F157=0,0,1)+IF(F176=0,0,1)+IF(F195=0,0,1))</f>
        <v>729</v>
      </c>
      <c r="G196" s="133" t="n">
        <f aca="false">(G24+G43+G62+G81+G100+G119+G138+G157+G176+G195)/(IF(G24=0,0,1)+IF(G43=0,0,1)+IF(G62=0,0,1)+IF(G81=0,0,1)+IF(G100=0,0,1)+IF(G119=0,0,1)+IF(G138=0,0,1)+IF(G157=0,0,1)+IF(G176=0,0,1)+IF(G195=0,0,1))</f>
        <v>22.1055</v>
      </c>
      <c r="H196" s="133" t="n">
        <f aca="false">(H24+H43+H62+H81+H100+H119+H138+H157+H176+H195)/(IF(H24=0,0,1)+IF(H43=0,0,1)+IF(H62=0,0,1)+IF(H81=0,0,1)+IF(H100=0,0,1)+IF(H119=0,0,1)+IF(H138=0,0,1)+IF(H157=0,0,1)+IF(H176=0,0,1)+IF(H195=0,0,1))</f>
        <v>26.2384</v>
      </c>
      <c r="I196" s="133" t="n">
        <f aca="false">(I24+I43+I62+I81+I100+I119+I138+I157+I176+I195)/(IF(I24=0,0,1)+IF(I43=0,0,1)+IF(I62=0,0,1)+IF(I81=0,0,1)+IF(I100=0,0,1)+IF(I119=0,0,1)+IF(I138=0,0,1)+IF(I157=0,0,1)+IF(I176=0,0,1)+IF(I195=0,0,1))</f>
        <v>98.3525</v>
      </c>
      <c r="J196" s="133" t="n">
        <f aca="false">(J24+J43+J62+J81+J100+J119+J138+J157+J176+J195)/(IF(J24=0,0,1)+IF(J43=0,0,1)+IF(J62=0,0,1)+IF(J81=0,0,1)+IF(J100=0,0,1)+IF(J119=0,0,1)+IF(J138=0,0,1)+IF(J157=0,0,1)+IF(J176=0,0,1)+IF(J195=0,0,1))</f>
        <v>688.199</v>
      </c>
      <c r="K196" s="133"/>
      <c r="L196" s="133" t="n">
        <f aca="false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2024-09-06T14:04:00Z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